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95" windowWidth="14235" windowHeight="11955" activeTab="0"/>
  </bookViews>
  <sheets>
    <sheet name="источники" sheetId="1" r:id="rId1"/>
    <sheet name="свод бюджет" sheetId="2" r:id="rId2"/>
  </sheets>
  <definedNames>
    <definedName name="_xlnm.Print_Titles" localSheetId="0">'источники'!$12:$12</definedName>
  </definedNames>
  <calcPr fullCalcOnLoad="1"/>
</workbook>
</file>

<file path=xl/sharedStrings.xml><?xml version="1.0" encoding="utf-8"?>
<sst xmlns="http://schemas.openxmlformats.org/spreadsheetml/2006/main" count="56" uniqueCount="56">
  <si>
    <t>Наименование</t>
  </si>
  <si>
    <t>Код</t>
  </si>
  <si>
    <t>Итого</t>
  </si>
  <si>
    <t>Увеличение остатков средств бюджетов</t>
  </si>
  <si>
    <t>Увеличение прочих остатков 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</si>
  <si>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</si>
  <si>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</si>
  <si>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доходы</t>
  </si>
  <si>
    <t>расходы</t>
  </si>
  <si>
    <t xml:space="preserve">доходы </t>
  </si>
  <si>
    <t>в т.ч.</t>
  </si>
  <si>
    <t>налоговые</t>
  </si>
  <si>
    <t>безвозмездные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</si>
  <si>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</si>
  <si>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</si>
  <si>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</si>
  <si>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</t>
  </si>
  <si>
    <t>уменьшение остатков</t>
  </si>
  <si>
    <t>изменение остатков</t>
  </si>
  <si>
    <t>тыс.рублей</t>
  </si>
  <si>
    <t>Сумма</t>
  </si>
  <si>
    <t>Предельный объем долга (доходы-безвозмездные)</t>
  </si>
  <si>
    <t>901 01 02 00 00 00 0000 000</t>
  </si>
  <si>
    <t>901 01 05 00 00 00 0000 000</t>
  </si>
  <si>
    <t>901 01 05 00 00 00 0000 500</t>
  </si>
  <si>
    <t>901 01 05 02 00 00 0000 500</t>
  </si>
  <si>
    <t>901 01 05 02 01 00 0000 510</t>
  </si>
  <si>
    <t>901 01 05 00 00 00 0000 600</t>
  </si>
  <si>
    <t>901 01 05 02 00 00 0000 600</t>
  </si>
  <si>
    <t>901 01 05 02 01 00 0000 610</t>
  </si>
  <si>
    <t>901 01 05 02 01 10 0000 510</t>
  </si>
  <si>
    <t>901 01 05 02 01 10 0000 610</t>
  </si>
  <si>
    <t xml:space="preserve">к решению Думы </t>
  </si>
  <si>
    <t>Седановского муниципального образования</t>
  </si>
  <si>
    <t xml:space="preserve">Источники внутреннего финансирования дефицита бюджета  </t>
  </si>
  <si>
    <t>Привлечение кредитов от кредитных организаций в валюте Российской Федерации</t>
  </si>
  <si>
    <t>000 01 00 00 00 00 0000 000</t>
  </si>
  <si>
    <t>901 01 02 00 00 10 0000 710</t>
  </si>
  <si>
    <t>Погашение кредитов, предоставленных кредитными организациями в валюте Российской Федерации</t>
  </si>
  <si>
    <t>901 01 02 00 00 10 0000 810</t>
  </si>
  <si>
    <t>901 01 02 00 00 00 0000 700</t>
  </si>
  <si>
    <t xml:space="preserve"> Седановского муниципального образования   на 2022  год</t>
  </si>
  <si>
    <t>Приложение № 9</t>
  </si>
  <si>
    <t>Привлечение сельскими поселениями кредитов от кредитных организаций  в валюте Российской Федерации</t>
  </si>
  <si>
    <t>Увеличение прочих остатков денежных средств бюджетов сельских поселений</t>
  </si>
  <si>
    <t>Погашение сельскими поселениями кредитов от кредитных организаций в валюте Российской Федерации</t>
  </si>
  <si>
    <t xml:space="preserve">Увеличение прочих остатков денежных средств бюджетов </t>
  </si>
  <si>
    <t xml:space="preserve">Уменьшение остатков средств бюджетов </t>
  </si>
  <si>
    <t>Уменьшение прочих остатков денежных средств бюджетов сельских поселений</t>
  </si>
  <si>
    <t>901 01 02 00 00 00 0000 800</t>
  </si>
  <si>
    <t>Д.Ю. Козловский</t>
  </si>
  <si>
    <t xml:space="preserve">пятого  созыва  </t>
  </si>
  <si>
    <t>Глава администрации</t>
  </si>
  <si>
    <t>Седановского муниципального</t>
  </si>
  <si>
    <t xml:space="preserve">образования                                                                                          </t>
  </si>
  <si>
    <t>от 30.09.2022  № 1/5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</si>
</sst>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"/>
    <numFmt numFmtId="176" formatCode="0.0000"/>
    <numFmt numFmtId="177" formatCode="0.000"/>
    <numFmt numFmtId="178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2"/>
      <name val="Times New Roman"/>
      <family val="1"/>
    </font>
    <font>
      <sz val="7"/>
      <name val="Arial Cyr"/>
      <family val="0"/>
    </font>
    <font>
      <i/>
      <sz val="10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8" fontId="11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0" fontId="9" fillId="0" borderId="0" xfId="53" applyFont="1" applyFill="1" applyBorder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/>
    </xf>
    <xf numFmtId="17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5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8" fillId="0" borderId="0" xfId="0" applyFont="1" applyAlignment="1">
      <alignment horizontal="justify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0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55.875" style="16" customWidth="1"/>
    <col min="2" max="2" width="28.125" style="16" customWidth="1"/>
    <col min="3" max="3" width="15.375" style="16" customWidth="1"/>
    <col min="4" max="4" width="12.625" style="13" customWidth="1"/>
    <col min="5" max="5" width="10.25390625" style="5" bestFit="1" customWidth="1"/>
    <col min="6" max="16384" width="9.125" style="5" customWidth="1"/>
  </cols>
  <sheetData>
    <row r="1" spans="1:3" ht="15">
      <c r="A1" s="19"/>
      <c r="B1" s="42" t="s">
        <v>42</v>
      </c>
      <c r="C1" s="42"/>
    </row>
    <row r="2" spans="1:3" ht="15">
      <c r="A2" s="20"/>
      <c r="B2" s="42" t="s">
        <v>32</v>
      </c>
      <c r="C2" s="42"/>
    </row>
    <row r="3" spans="1:3" ht="15">
      <c r="A3" s="21"/>
      <c r="B3" s="42" t="s">
        <v>33</v>
      </c>
      <c r="C3" s="42"/>
    </row>
    <row r="4" spans="1:3" ht="15">
      <c r="A4" s="20"/>
      <c r="B4" s="42" t="s">
        <v>51</v>
      </c>
      <c r="C4" s="42"/>
    </row>
    <row r="5" spans="1:3" ht="15">
      <c r="A5" s="21"/>
      <c r="B5" s="42" t="s">
        <v>55</v>
      </c>
      <c r="C5" s="42"/>
    </row>
    <row r="6" spans="1:4" ht="15.75">
      <c r="A6" s="20"/>
      <c r="B6" s="41"/>
      <c r="C6" s="41"/>
      <c r="D6" s="14"/>
    </row>
    <row r="8" spans="1:3" ht="15.75">
      <c r="A8" s="43" t="s">
        <v>34</v>
      </c>
      <c r="B8" s="43"/>
      <c r="C8" s="43"/>
    </row>
    <row r="9" spans="1:4" s="4" customFormat="1" ht="15.75">
      <c r="A9" s="43" t="s">
        <v>41</v>
      </c>
      <c r="B9" s="43"/>
      <c r="C9" s="43"/>
      <c r="D9" s="15"/>
    </row>
    <row r="10" spans="1:4" s="4" customFormat="1" ht="12.75">
      <c r="A10" s="22"/>
      <c r="B10" s="16"/>
      <c r="C10" s="16"/>
      <c r="D10" s="15"/>
    </row>
    <row r="11" spans="1:4" s="4" customFormat="1" ht="12.75">
      <c r="A11" s="16"/>
      <c r="B11" s="16"/>
      <c r="C11" s="17" t="s">
        <v>19</v>
      </c>
      <c r="D11" s="15"/>
    </row>
    <row r="12" spans="1:4" s="4" customFormat="1" ht="15.75">
      <c r="A12" s="23" t="s">
        <v>0</v>
      </c>
      <c r="B12" s="23" t="s">
        <v>1</v>
      </c>
      <c r="C12" s="24" t="s">
        <v>20</v>
      </c>
      <c r="D12" s="15"/>
    </row>
    <row r="13" spans="1:4" s="4" customFormat="1" ht="28.5">
      <c r="A13" s="28" t="s">
        <v>13</v>
      </c>
      <c r="B13" s="31" t="s">
        <v>36</v>
      </c>
      <c r="C13" s="34">
        <f>C14+C19</f>
        <v>1753.7</v>
      </c>
      <c r="D13" s="15"/>
    </row>
    <row r="14" spans="1:5" s="4" customFormat="1" ht="28.5">
      <c r="A14" s="28" t="s">
        <v>14</v>
      </c>
      <c r="B14" s="31" t="s">
        <v>22</v>
      </c>
      <c r="C14" s="33">
        <f>C15+C17</f>
        <v>120.7</v>
      </c>
      <c r="D14" s="15"/>
      <c r="E14" s="3"/>
    </row>
    <row r="15" spans="1:4" s="4" customFormat="1" ht="30">
      <c r="A15" s="29" t="s">
        <v>35</v>
      </c>
      <c r="B15" s="25" t="s">
        <v>40</v>
      </c>
      <c r="C15" s="26">
        <f>C16</f>
        <v>120.7</v>
      </c>
      <c r="D15" s="15"/>
    </row>
    <row r="16" spans="1:5" s="4" customFormat="1" ht="30.75" customHeight="1">
      <c r="A16" s="29" t="s">
        <v>43</v>
      </c>
      <c r="B16" s="25" t="s">
        <v>37</v>
      </c>
      <c r="C16" s="26">
        <v>120.7</v>
      </c>
      <c r="D16" s="15"/>
      <c r="E16" s="3"/>
    </row>
    <row r="17" spans="1:5" s="4" customFormat="1" ht="30.75" customHeight="1">
      <c r="A17" s="29" t="s">
        <v>38</v>
      </c>
      <c r="B17" s="30" t="s">
        <v>49</v>
      </c>
      <c r="C17" s="26">
        <f>C18</f>
        <v>0</v>
      </c>
      <c r="D17" s="15"/>
      <c r="E17" s="3"/>
    </row>
    <row r="18" spans="1:5" s="4" customFormat="1" ht="30.75" customHeight="1">
      <c r="A18" s="29" t="s">
        <v>45</v>
      </c>
      <c r="B18" s="30" t="s">
        <v>39</v>
      </c>
      <c r="C18" s="26">
        <v>0</v>
      </c>
      <c r="D18" s="15"/>
      <c r="E18" s="3"/>
    </row>
    <row r="19" spans="1:4" s="4" customFormat="1" ht="28.5">
      <c r="A19" s="28" t="s">
        <v>15</v>
      </c>
      <c r="B19" s="32" t="s">
        <v>23</v>
      </c>
      <c r="C19" s="33">
        <v>1633</v>
      </c>
      <c r="D19" s="13"/>
    </row>
    <row r="20" spans="1:4" s="4" customFormat="1" ht="19.5" customHeight="1">
      <c r="A20" s="29" t="s">
        <v>3</v>
      </c>
      <c r="B20" s="25" t="s">
        <v>24</v>
      </c>
      <c r="C20" s="26">
        <f>C21</f>
        <v>-17451.1</v>
      </c>
      <c r="D20" s="15"/>
    </row>
    <row r="21" spans="1:4" s="4" customFormat="1" ht="15">
      <c r="A21" s="29" t="s">
        <v>4</v>
      </c>
      <c r="B21" s="25" t="s">
        <v>25</v>
      </c>
      <c r="C21" s="26">
        <f>C22</f>
        <v>-17451.1</v>
      </c>
      <c r="D21" s="18"/>
    </row>
    <row r="22" spans="1:4" s="4" customFormat="1" ht="15">
      <c r="A22" s="29" t="s">
        <v>46</v>
      </c>
      <c r="B22" s="25" t="s">
        <v>26</v>
      </c>
      <c r="C22" s="26">
        <f>C23</f>
        <v>-17451.1</v>
      </c>
      <c r="D22" s="15"/>
    </row>
    <row r="23" spans="1:3" ht="30">
      <c r="A23" s="29" t="s">
        <v>44</v>
      </c>
      <c r="B23" s="25" t="s">
        <v>30</v>
      </c>
      <c r="C23" s="26">
        <f>C19-C27</f>
        <v>-17451.1</v>
      </c>
    </row>
    <row r="24" spans="1:5" s="4" customFormat="1" ht="15">
      <c r="A24" s="29" t="s">
        <v>47</v>
      </c>
      <c r="B24" s="25" t="s">
        <v>27</v>
      </c>
      <c r="C24" s="26">
        <f>C25</f>
        <v>19084.1</v>
      </c>
      <c r="D24" s="15"/>
      <c r="E24" s="35"/>
    </row>
    <row r="25" spans="1:5" ht="15">
      <c r="A25" s="29" t="s">
        <v>5</v>
      </c>
      <c r="B25" s="27" t="s">
        <v>28</v>
      </c>
      <c r="C25" s="26">
        <f>C26</f>
        <v>19084.1</v>
      </c>
      <c r="E25" s="36"/>
    </row>
    <row r="26" spans="1:5" s="4" customFormat="1" ht="18.75" customHeight="1">
      <c r="A26" s="29" t="s">
        <v>6</v>
      </c>
      <c r="B26" s="25" t="s">
        <v>29</v>
      </c>
      <c r="C26" s="26">
        <f>C27</f>
        <v>19084.1</v>
      </c>
      <c r="D26" s="15"/>
      <c r="E26" s="35"/>
    </row>
    <row r="27" spans="1:5" s="4" customFormat="1" ht="30">
      <c r="A27" s="29" t="s">
        <v>48</v>
      </c>
      <c r="B27" s="25" t="s">
        <v>31</v>
      </c>
      <c r="C27" s="26">
        <v>19084.1</v>
      </c>
      <c r="D27" s="15"/>
      <c r="E27" s="3"/>
    </row>
    <row r="28" spans="1:3" ht="12.75">
      <c r="A28" s="17"/>
      <c r="B28" s="17"/>
      <c r="C28" s="17"/>
    </row>
    <row r="29" spans="1:3" ht="12.75">
      <c r="A29" s="17"/>
      <c r="B29" s="17"/>
      <c r="C29" s="17"/>
    </row>
    <row r="30" spans="1:3" ht="15.75">
      <c r="A30" s="37" t="s">
        <v>52</v>
      </c>
      <c r="B30" s="38"/>
      <c r="C30" s="39"/>
    </row>
    <row r="31" spans="1:3" ht="15.75">
      <c r="A31" s="37" t="s">
        <v>53</v>
      </c>
      <c r="B31" s="40"/>
      <c r="C31" s="14"/>
    </row>
    <row r="32" spans="1:3" ht="15.75">
      <c r="A32" s="37" t="s">
        <v>54</v>
      </c>
      <c r="B32" s="41" t="s">
        <v>50</v>
      </c>
      <c r="C32" s="41"/>
    </row>
    <row r="33" ht="12.75">
      <c r="G33" s="7"/>
    </row>
  </sheetData>
  <sheetProtection/>
  <mergeCells count="9">
    <mergeCell ref="B32:C32"/>
    <mergeCell ref="B2:C2"/>
    <mergeCell ref="B1:C1"/>
    <mergeCell ref="B3:C3"/>
    <mergeCell ref="B4:C4"/>
    <mergeCell ref="A9:C9"/>
    <mergeCell ref="B5:C5"/>
    <mergeCell ref="A8:C8"/>
    <mergeCell ref="B6:C6"/>
  </mergeCells>
  <printOptions/>
  <pageMargins left="0" right="0" top="0.5905511811023623" bottom="0.5511811023622047" header="0.35433070866141736" footer="0.35433070866141736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1.125" style="0" customWidth="1"/>
    <col min="2" max="2" width="13.625" style="0" customWidth="1"/>
    <col min="4" max="4" width="14.375" style="0" customWidth="1"/>
  </cols>
  <sheetData>
    <row r="1" spans="2:4" ht="12.75">
      <c r="B1" t="s">
        <v>2</v>
      </c>
      <c r="D1" t="s">
        <v>21</v>
      </c>
    </row>
    <row r="2" spans="1:5" ht="12.75">
      <c r="A2" t="s">
        <v>7</v>
      </c>
      <c r="B2" s="12">
        <v>14017.5</v>
      </c>
      <c r="D2" s="10">
        <f>B2-B9</f>
        <v>1914.2000000000007</v>
      </c>
      <c r="E2">
        <f>D2*50%</f>
        <v>957.1000000000004</v>
      </c>
    </row>
    <row r="3" spans="1:2" ht="12.75">
      <c r="A3" t="s">
        <v>8</v>
      </c>
      <c r="B3" s="12">
        <v>14113.2</v>
      </c>
    </row>
    <row r="4" spans="2:4" ht="12.75">
      <c r="B4" s="9">
        <f>B2-B3</f>
        <v>-95.70000000000073</v>
      </c>
      <c r="C4" s="6">
        <f>-($B$4)/($B$2-$B$9)%</f>
        <v>4.999477588548777</v>
      </c>
      <c r="D4" s="1"/>
    </row>
    <row r="5" spans="3:4" ht="12.75">
      <c r="C5" s="6">
        <f>-($B$4)/($B$2)%</f>
        <v>0.682718031032643</v>
      </c>
      <c r="D5" s="1"/>
    </row>
    <row r="6" spans="1:4" ht="12.75">
      <c r="A6" t="s">
        <v>9</v>
      </c>
      <c r="B6" s="8">
        <f>B2</f>
        <v>14017.5</v>
      </c>
      <c r="D6" s="1"/>
    </row>
    <row r="7" spans="1:4" ht="12.75">
      <c r="A7" t="s">
        <v>10</v>
      </c>
      <c r="B7" s="1"/>
      <c r="D7" s="1"/>
    </row>
    <row r="8" spans="1:4" ht="12.75">
      <c r="A8" t="s">
        <v>11</v>
      </c>
      <c r="B8" s="2"/>
      <c r="D8" s="1"/>
    </row>
    <row r="9" spans="1:4" ht="12.75">
      <c r="A9" t="s">
        <v>12</v>
      </c>
      <c r="B9" s="8">
        <v>12103.3</v>
      </c>
      <c r="D9" s="1"/>
    </row>
    <row r="10" spans="2:4" ht="12.75">
      <c r="B10" s="1"/>
      <c r="D10" s="1"/>
    </row>
    <row r="11" spans="2:4" ht="12.75">
      <c r="B11" s="1"/>
      <c r="D11" s="1"/>
    </row>
    <row r="12" ht="12.75">
      <c r="B12" s="1"/>
    </row>
    <row r="13" spans="1:2" ht="12.75">
      <c r="A13" t="s">
        <v>16</v>
      </c>
      <c r="B13" s="1" t="e">
        <f>-(B2+источники!C16+источники!#REF!)</f>
        <v>#REF!</v>
      </c>
    </row>
    <row r="14" spans="1:4" ht="12.75">
      <c r="A14" t="s">
        <v>17</v>
      </c>
      <c r="B14" s="1" t="e">
        <f>B3+источники!#REF!+источники!#REF!</f>
        <v>#REF!</v>
      </c>
      <c r="D14" s="8" t="e">
        <f>B3+источники!#REF!+источники!#REF!</f>
        <v>#REF!</v>
      </c>
    </row>
    <row r="15" spans="1:2" ht="12.75">
      <c r="A15" t="s">
        <v>18</v>
      </c>
      <c r="B15" s="11" t="e">
        <f>B13+B14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Анна Спец</cp:lastModifiedBy>
  <cp:lastPrinted>2022-09-22T08:40:24Z</cp:lastPrinted>
  <dcterms:created xsi:type="dcterms:W3CDTF">2007-08-15T05:52:27Z</dcterms:created>
  <dcterms:modified xsi:type="dcterms:W3CDTF">2022-10-14T02:57:36Z</dcterms:modified>
  <cp:category/>
  <cp:version/>
  <cp:contentType/>
  <cp:contentStatus/>
</cp:coreProperties>
</file>