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Бюджет" sheetId="1" r:id="rId1"/>
  </sheets>
  <definedNames>
    <definedName name="APPT" localSheetId="0">Бюджет!$C$19</definedName>
    <definedName name="FIO" localSheetId="0">Бюджет!$F$19</definedName>
    <definedName name="LAST_CELL" localSheetId="0">Бюджет!$H$161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104" i="1" l="1"/>
  <c r="G103" i="1" s="1"/>
  <c r="G102" i="1" s="1"/>
  <c r="G101" i="1" s="1"/>
  <c r="G16" i="1"/>
  <c r="G15" i="1" s="1"/>
  <c r="G14" i="1" s="1"/>
  <c r="G13" i="1" s="1"/>
  <c r="G72" i="1"/>
  <c r="G24" i="1"/>
  <c r="G23" i="1" s="1"/>
  <c r="G22" i="1" s="1"/>
  <c r="G18" i="1" s="1"/>
  <c r="G30" i="1"/>
  <c r="G29" i="1"/>
  <c r="G28" i="1" s="1"/>
  <c r="G157" i="1"/>
  <c r="G156" i="1" s="1"/>
  <c r="G155" i="1" s="1"/>
  <c r="G154" i="1" s="1"/>
  <c r="G153" i="1" s="1"/>
  <c r="G150" i="1"/>
  <c r="G149" i="1" s="1"/>
  <c r="G148" i="1" s="1"/>
  <c r="G147" i="1" s="1"/>
  <c r="G145" i="1"/>
  <c r="G144" i="1" s="1"/>
  <c r="G143" i="1" s="1"/>
  <c r="G142" i="1" s="1"/>
  <c r="G141" i="1" s="1"/>
  <c r="G137" i="1"/>
  <c r="G136" i="1" s="1"/>
  <c r="G135" i="1" s="1"/>
  <c r="G134" i="1" s="1"/>
  <c r="G132" i="1"/>
  <c r="G131" i="1" s="1"/>
  <c r="G130" i="1" s="1"/>
  <c r="G129" i="1" s="1"/>
  <c r="G128" i="1" s="1"/>
  <c r="G126" i="1"/>
  <c r="G124" i="1"/>
  <c r="G122" i="1"/>
  <c r="G120" i="1"/>
  <c r="G118" i="1"/>
  <c r="G116" i="1"/>
  <c r="G114" i="1"/>
  <c r="G112" i="1"/>
  <c r="G109" i="1"/>
  <c r="G108" i="1" s="1"/>
  <c r="G93" i="1"/>
  <c r="G95" i="1"/>
  <c r="G97" i="1"/>
  <c r="G99" i="1"/>
  <c r="G88" i="1"/>
  <c r="G87" i="1" s="1"/>
  <c r="G86" i="1" s="1"/>
  <c r="G85" i="1" s="1"/>
  <c r="G82" i="1"/>
  <c r="G81" i="1" s="1"/>
  <c r="G80" i="1" s="1"/>
  <c r="G76" i="1"/>
  <c r="G78" i="1"/>
  <c r="G74" i="1"/>
  <c r="G70" i="1"/>
  <c r="G68" i="1"/>
  <c r="G62" i="1"/>
  <c r="G61" i="1" s="1"/>
  <c r="G60" i="1" s="1"/>
  <c r="G59" i="1" s="1"/>
  <c r="G58" i="1" s="1"/>
  <c r="G56" i="1"/>
  <c r="G55" i="1" s="1"/>
  <c r="G54" i="1" s="1"/>
  <c r="G53" i="1" s="1"/>
  <c r="G51" i="1"/>
  <c r="G50" i="1" s="1"/>
  <c r="G49" i="1" s="1"/>
  <c r="G48" i="1" s="1"/>
  <c r="G44" i="1"/>
  <c r="G43" i="1" s="1"/>
  <c r="G42" i="1" s="1"/>
  <c r="G41" i="1" s="1"/>
  <c r="G40" i="1" s="1"/>
  <c r="G46" i="1"/>
  <c r="G38" i="1"/>
  <c r="G36" i="1"/>
  <c r="G35" i="1" s="1"/>
  <c r="G34" i="1" s="1"/>
  <c r="G33" i="1" s="1"/>
  <c r="G92" i="1" l="1"/>
  <c r="G91" i="1" s="1"/>
  <c r="G84" i="1" s="1"/>
  <c r="G12" i="1"/>
  <c r="G111" i="1"/>
  <c r="G107" i="1" s="1"/>
  <c r="G106" i="1" s="1"/>
  <c r="G67" i="1"/>
  <c r="G66" i="1" s="1"/>
  <c r="G65" i="1" s="1"/>
  <c r="G11" i="1" l="1"/>
  <c r="G159" i="1" s="1"/>
</calcChain>
</file>

<file path=xl/sharedStrings.xml><?xml version="1.0" encoding="utf-8"?>
<sst xmlns="http://schemas.openxmlformats.org/spreadsheetml/2006/main" count="671" uniqueCount="181">
  <si>
    <t>КЦСР</t>
  </si>
  <si>
    <t>КВР</t>
  </si>
  <si>
    <t>01</t>
  </si>
  <si>
    <t>Функционирование высшего должностного лица субъекта Российской Федерации и муниципального образования</t>
  </si>
  <si>
    <t>99П0000000</t>
  </si>
  <si>
    <t>Непрограммные расходы</t>
  </si>
  <si>
    <t>991П000000</t>
  </si>
  <si>
    <t>Руководство и управление в сфере установленных функций органов местного самоуправления</t>
  </si>
  <si>
    <t>9910020801</t>
  </si>
  <si>
    <t>Финансовое обеспечение выполнения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</si>
  <si>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</si>
  <si>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</si>
  <si>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</si>
  <si>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0900С00000</t>
  </si>
  <si>
    <t>"Муниципальная программа ""«Энергосбережение и повышение энергетической эффективности на территории Седановского муниципального образования на 2019-2022 годы»
"</t>
  </si>
  <si>
    <t>0901С29010</t>
  </si>
  <si>
    <t>Мероприятие "Замена ламп накаливания и светильников на энергосберегающие в здании администрации Седановского муниципального образования"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</si>
  <si>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</si>
  <si>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</si>
  <si>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</si>
  <si>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</si>
  <si>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</si>
  <si>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9910020130</t>
  </si>
  <si>
    <t>Осуществление полномочий по внешнему муниципальному финансовому контролю</t>
  </si>
  <si>
    <t>500</t>
  </si>
  <si>
    <t>Межбюджетные трансферты</t>
  </si>
  <si>
    <t>9910029880</t>
  </si>
  <si>
    <t>Передача части полномочий по решению вопросов местного значения</t>
  </si>
  <si>
    <t>Обеспечение проведения выборов и референдумов</t>
  </si>
  <si>
    <t>996П000000</t>
  </si>
  <si>
    <t>Обеспечение проведения выборов</t>
  </si>
  <si>
    <t>9960035850</t>
  </si>
  <si>
    <t>Проведение выборов и референдумов</t>
  </si>
  <si>
    <t>9960035851</t>
  </si>
  <si>
    <t>Организация и проведение выборов высшего должностного лица органа местного самоуправления</t>
  </si>
  <si>
    <t>9960035852</t>
  </si>
  <si>
    <t>Организация и проведение выборов в представительные органы местного самоуправления</t>
  </si>
  <si>
    <t>Резервные фонды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</si>
  <si>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</si>
  <si>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</si>
  <si>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</si>
  <si>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</si>
  <si>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Другие общегосударственные вопросы</t>
  </si>
  <si>
    <t>994П000000</t>
  </si>
  <si>
    <t>Обеспечение реализации отдельных областных государственных полномочий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</si>
  <si>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</si>
  <si>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</si>
  <si>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</t>
  </si>
  <si>
    <t>Мобилизационная и вневойсковая подготовка</t>
  </si>
  <si>
    <t>9940051180</t>
  </si>
  <si>
    <t>Осуществление первичного воинского учета на территориях, где отсутствуют военные комиссариаты</t>
  </si>
  <si>
    <t>03</t>
  </si>
  <si>
    <t>Обеспечение пожарной безопасности</t>
  </si>
  <si>
    <t>0100С00000</t>
  </si>
  <si>
    <t>Муниципальная программа "Пожарная безопасность, защита населения и территории Седановского муниципального образования от чрезвычайных ситуаций на 2018-2022 годы"</t>
  </si>
  <si>
    <t>0101С21010</t>
  </si>
  <si>
    <t>Мероприятие "Приобретение пожарного инвентаря"</t>
  </si>
  <si>
    <t>0101С21020</t>
  </si>
  <si>
    <t>Мероприятие "Обновление защитных противопожарных полос (опашка)"</t>
  </si>
  <si>
    <t>0101С21030</t>
  </si>
  <si>
    <t>Мероприятие "Изготовление печатных памяток по противопожарной тематике"</t>
  </si>
  <si>
    <t>0101С21040</t>
  </si>
  <si>
    <t>Мероприятие "Приобретение и размещение плакатных материалов по противопожарной безопасности"</t>
  </si>
  <si>
    <t>0101С21050</t>
  </si>
  <si>
    <t>Мероприятие "Обустройство искусственного водоема для пожарного водоснабжения"</t>
  </si>
  <si>
    <t>0101С21060</t>
  </si>
  <si>
    <t>Мероприятие "Обслуживание системы охранно-пожарной сигнализации"</t>
  </si>
  <si>
    <t>Другие вопросы в области национальной безопасности и правоохранительной деятельности</t>
  </si>
  <si>
    <t>0300С00000</t>
  </si>
  <si>
    <t>Муниципальная программа "Профилактика наркомании и токсикомании на территории Седановского муниципального образования на 2016-2022 год"</t>
  </si>
  <si>
    <t>0301С23010</t>
  </si>
  <si>
    <t>Мероприятие "Изготовление информационных листовок антинаркотической направленности для размещения их на информационных стендах и раздачей на массовых поселковых мероприятиях."</t>
  </si>
  <si>
    <t>04</t>
  </si>
  <si>
    <t>Общеэкономические вопросы</t>
  </si>
  <si>
    <t>9940073110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</si>
  <si>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</si>
  <si>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</si>
  <si>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>0400С00000</t>
  </si>
  <si>
    <t>Муниципальная программа "Развитие дорожного хозяйства на территории Седановского муниципального образования на 2015-2022 годы</t>
  </si>
  <si>
    <t>0401С24010</t>
  </si>
  <si>
    <t>Мероприятие "Очистка дорожного полотна от снега"</t>
  </si>
  <si>
    <t>0401С24020</t>
  </si>
  <si>
    <t>Мероприятие "Содержание дорог"</t>
  </si>
  <si>
    <t>0401С24040</t>
  </si>
  <si>
    <t>Мероприятие "Обслуживание освещения автомобильных дорог"</t>
  </si>
  <si>
    <t>0401С24050</t>
  </si>
  <si>
    <t>Мероприятие "Установка и приобретение дорожных знаков"</t>
  </si>
  <si>
    <t>Другие вопросы в области национальной экономики</t>
  </si>
  <si>
    <t>995П000000</t>
  </si>
  <si>
    <t>Владение пользование и распоряжение муниципальным имуществом</t>
  </si>
  <si>
    <t>9950024160</t>
  </si>
  <si>
    <t>Реализация мероприятий, направленных на повышение эффективности и управления земельными ресурсами на территории муниципального образования</t>
  </si>
  <si>
    <t>05</t>
  </si>
  <si>
    <t>Благоустройство</t>
  </si>
  <si>
    <t>0500С00000</t>
  </si>
  <si>
    <t>Муниципальная программа "Формирование комфортной городской среды на территории Седановского муниципального образования на 2018-2024 годы"</t>
  </si>
  <si>
    <t>0501С25010</t>
  </si>
  <si>
    <t>Мероприятие "Обустройство детской и спортивной площадок"</t>
  </si>
  <si>
    <t>0600С00000</t>
  </si>
  <si>
    <t>Муниципальная программа "Благоустройство территории Седановского муниципального образования в 2017-2022 годах"</t>
  </si>
  <si>
    <t>0601С26010</t>
  </si>
  <si>
    <t>Мероприятие"Благоустройство придомовых территорий, в том числе обустройство архитектурных объектов малых форм – скамеек, лавочек, декоративных ограждений, урн, клумб, цветников, декоративных скульптур"</t>
  </si>
  <si>
    <t>0601С26020</t>
  </si>
  <si>
    <t>Мероприятие " Строительство и обустройство детских площадок"</t>
  </si>
  <si>
    <t>0601С26030</t>
  </si>
  <si>
    <t>Мероприятие "Организация сбора, вывоза бытовых отходов"</t>
  </si>
  <si>
    <t>0601С26040</t>
  </si>
  <si>
    <t>Мероприятие "Противоклещевая обработка территорий"</t>
  </si>
  <si>
    <t>0601С26050</t>
  </si>
  <si>
    <t>Мероприятие "Организация и содержание мест захоронения"</t>
  </si>
  <si>
    <t>0601С26060</t>
  </si>
  <si>
    <t>Мероприятие "Развитие материально-технической базы для создания условий по благоустройству территории сельского поселения"</t>
  </si>
  <si>
    <t>0601СL5762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</si>
  <si>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</si>
  <si>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0601СS2370</t>
  </si>
  <si>
    <t>Организация перечня народных инициатив</t>
  </si>
  <si>
    <t>07</t>
  </si>
  <si>
    <t>Профессиональная подготовка, переподготовка и повышение квалификации</t>
  </si>
  <si>
    <t>08</t>
  </si>
  <si>
    <t>Культура</t>
  </si>
  <si>
    <t>0700С00000</t>
  </si>
  <si>
    <t>Муниципальная программа "Культура Седановского муниципального образования на 2015-2022"</t>
  </si>
  <si>
    <t>0701С20199</t>
  </si>
  <si>
    <t>Организация основной деятельности и содержание муниципальных учреждений</t>
  </si>
  <si>
    <t>10</t>
  </si>
  <si>
    <t>Пенсионное обеспечение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</si>
  <si>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</si>
  <si>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</si>
  <si>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</si>
  <si>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</si>
  <si>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300</t>
  </si>
  <si>
    <t>Социальное обеспечение и иные выплаты населению</t>
  </si>
  <si>
    <t>11</t>
  </si>
  <si>
    <t>Другие вопросы в области физической культуры и спорта</t>
  </si>
  <si>
    <t>0800С00000</t>
  </si>
  <si>
    <t>Муниципльная программа "Развитие физической культуры и спорта, формирование здорового образа жизни населения в Седановском муниципальном образовании на 2019 год и плановый период 2020 и 2022 годов"</t>
  </si>
  <si>
    <t>0801С28010</t>
  </si>
  <si>
    <t>Мероприятие "Проведение спортивных меропряитий"</t>
  </si>
  <si>
    <t>13</t>
  </si>
  <si>
    <t>Обслуживание государственного внутреннего и муниципального долга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</si>
  <si>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</si>
  <si>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</si>
  <si>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</si>
  <si>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</si>
  <si>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700</t>
  </si>
  <si>
    <t>Обслуживание государственного (муниципального) долга</t>
  </si>
  <si>
    <t>Итого</t>
  </si>
  <si>
    <t>06</t>
  </si>
  <si>
    <t>14</t>
  </si>
  <si>
    <t>09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</si>
  <si>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</si>
  <si>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</si>
  <si>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</si>
  <si>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</si>
  <si>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</si>
  <si>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</si>
  <si>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</si>
  <si>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</si>
  <si>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</si>
  <si>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</si>
  <si>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</si>
  <si>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раз-дел</t>
  </si>
  <si>
    <t>под-раздел</t>
  </si>
  <si>
    <t>ведом-во</t>
  </si>
  <si>
    <t>901</t>
  </si>
  <si>
    <t>АДМИНИСТРАЦИЯ СЕДАНОВСКОГО МУНИЦИПАЛЬНОГО ОБРАЗОВАНИЯ</t>
  </si>
  <si>
    <t>Наименование показателя</t>
  </si>
  <si>
    <t>Сумма тыс.руб.</t>
  </si>
  <si>
    <t>Приложение № 7</t>
  </si>
  <si>
    <t>к решению Думы Седановского</t>
  </si>
  <si>
    <t>муниципального образования</t>
  </si>
  <si>
    <t>ВЕДОМСТВЕННАЯ СТРУКТУРА РАСХОДОВ БЮДЖЕТА</t>
  </si>
  <si>
    <t xml:space="preserve">Седановского муниципального образования на 2022 год (по главным распорядителям    средств бюджета, разделам, подразделам, целевым статьям, группам видов расходов  классификации расходов бюджетов) </t>
  </si>
  <si>
    <t xml:space="preserve"> Обеспечение открытости и доступности к проектам и принятым нормативным правовым актам</t>
  </si>
  <si>
    <t>9910029630</t>
  </si>
  <si>
    <t>Глава администрации</t>
  </si>
  <si>
    <t>Седановского муниципального</t>
  </si>
  <si>
    <t>Д.Ю. Козловский</t>
  </si>
  <si>
    <t>пятого созыва</t>
  </si>
  <si>
    <t>от 30.09.2022 № 1/5</t>
  </si>
  <si>
    <t xml:space="preserve">образования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</si>
</sst>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6" fillId="0" borderId="0" xfId="1"/>
    <xf numFmtId="49" fontId="1" fillId="0" borderId="0" xfId="1" applyNumberFormat="1" applyFont="1" applyFill="1" applyAlignment="1">
      <alignment vertical="center" wrapText="1"/>
    </xf>
    <xf numFmtId="49" fontId="1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/>
    <xf numFmtId="0" fontId="1" fillId="0" borderId="0" xfId="0" applyFont="1" applyFill="1"/>
    <xf numFmtId="0" fontId="1" fillId="0" borderId="0" xfId="1" applyFont="1" applyFill="1"/>
    <xf numFmtId="0" fontId="6" fillId="0" borderId="0" xfId="1" applyFill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justify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" fillId="0" borderId="0" xfId="1" applyFont="1" applyFill="1" applyAlignment="1">
      <alignment horizontal="right"/>
    </xf>
    <xf numFmtId="49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_Расходы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63"/>
  <sheetViews>
    <sheetView showGridLines="0" tabSelected="1" topLeftCell="A146" zoomScaleNormal="100" workbookViewId="0">
      <selection activeCell="D154" sqref="D154"/>
    </sheetView>
  </sheetViews>
  <sheetFormatPr defaultRowHeight="12.75" outlineLevelRow="7" x14ac:dyDescent="0.2"/>
  <cols>
    <col min="1" max="1" width="55.5703125" style="8" customWidth="1"/>
    <col min="2" max="2" width="6.85546875" style="9" customWidth="1"/>
    <col min="3" max="3" width="6" style="10" customWidth="1"/>
    <col min="4" max="4" width="6.140625" style="9" customWidth="1"/>
    <col min="5" max="5" width="14" style="9" customWidth="1"/>
    <col min="6" max="6" width="4.28515625" style="9" bestFit="1" customWidth="1"/>
    <col min="7" max="7" width="8.85546875" style="11" bestFit="1" customWidth="1"/>
    <col min="8" max="8" width="9.140625" style="9" customWidth="1"/>
  </cols>
  <sheetData>
    <row r="1" spans="1:8" s="1" customFormat="1" x14ac:dyDescent="0.2">
      <c r="A1" s="2"/>
      <c r="B1" s="3"/>
      <c r="C1" s="4"/>
      <c r="D1" s="5" t="s">
        <v>168</v>
      </c>
      <c r="E1" s="6"/>
      <c r="F1" s="6"/>
      <c r="G1" s="6"/>
      <c r="H1" s="7"/>
    </row>
    <row r="2" spans="1:8" s="1" customFormat="1" x14ac:dyDescent="0.2">
      <c r="A2" s="2"/>
      <c r="B2" s="3"/>
      <c r="C2" s="4"/>
      <c r="D2" s="5" t="s">
        <v>169</v>
      </c>
      <c r="E2" s="6"/>
      <c r="F2" s="6"/>
      <c r="G2" s="6"/>
      <c r="H2" s="7"/>
    </row>
    <row r="3" spans="1:8" s="1" customFormat="1" x14ac:dyDescent="0.2">
      <c r="A3" s="2"/>
      <c r="B3" s="3"/>
      <c r="C3" s="4"/>
      <c r="D3" s="5" t="s">
        <v>170</v>
      </c>
      <c r="E3" s="6"/>
      <c r="F3" s="6"/>
      <c r="G3" s="6"/>
      <c r="H3" s="7"/>
    </row>
    <row r="4" spans="1:8" s="1" customFormat="1" x14ac:dyDescent="0.2">
      <c r="A4" s="2"/>
      <c r="B4" s="3"/>
      <c r="C4" s="4"/>
      <c r="D4" s="5" t="s">
        <v>178</v>
      </c>
      <c r="E4" s="6"/>
      <c r="F4" s="6"/>
      <c r="G4" s="6"/>
      <c r="H4" s="7"/>
    </row>
    <row r="5" spans="1:8" s="1" customFormat="1" x14ac:dyDescent="0.2">
      <c r="A5" s="2"/>
      <c r="B5" s="3"/>
      <c r="C5" s="4"/>
      <c r="D5" s="5" t="s">
        <v>179</v>
      </c>
      <c r="E5" s="6"/>
      <c r="F5" s="6"/>
      <c r="G5" s="6"/>
      <c r="H5" s="7"/>
    </row>
    <row r="6" spans="1:8" s="1" customFormat="1" x14ac:dyDescent="0.2">
      <c r="A6" s="2"/>
      <c r="B6" s="2"/>
      <c r="C6" s="2"/>
      <c r="D6" s="2"/>
      <c r="E6" s="2"/>
      <c r="F6" s="2"/>
      <c r="G6" s="2"/>
      <c r="H6" s="7"/>
    </row>
    <row r="7" spans="1:8" s="1" customFormat="1" ht="15" customHeight="1" x14ac:dyDescent="0.2">
      <c r="A7" s="36" t="s">
        <v>171</v>
      </c>
      <c r="B7" s="36"/>
      <c r="C7" s="36"/>
      <c r="D7" s="36"/>
      <c r="E7" s="36"/>
      <c r="F7" s="36"/>
      <c r="G7" s="36"/>
      <c r="H7" s="7"/>
    </row>
    <row r="8" spans="1:8" s="1" customFormat="1" ht="34.5" customHeight="1" x14ac:dyDescent="0.2">
      <c r="A8" s="37" t="s">
        <v>172</v>
      </c>
      <c r="B8" s="37"/>
      <c r="C8" s="37"/>
      <c r="D8" s="37"/>
      <c r="E8" s="37"/>
      <c r="F8" s="37"/>
      <c r="G8" s="37"/>
      <c r="H8" s="7"/>
    </row>
    <row r="10" spans="1:8" ht="25.5" x14ac:dyDescent="0.2">
      <c r="A10" s="12" t="s">
        <v>166</v>
      </c>
      <c r="B10" s="12" t="s">
        <v>163</v>
      </c>
      <c r="C10" s="12" t="s">
        <v>161</v>
      </c>
      <c r="D10" s="13" t="s">
        <v>162</v>
      </c>
      <c r="E10" s="14" t="s">
        <v>0</v>
      </c>
      <c r="F10" s="14" t="s">
        <v>1</v>
      </c>
      <c r="G10" s="12" t="s">
        <v>167</v>
      </c>
    </row>
    <row r="11" spans="1:8" ht="25.5" x14ac:dyDescent="0.2">
      <c r="A11" s="15" t="s">
        <v>165</v>
      </c>
      <c r="B11" s="16" t="s">
        <v>164</v>
      </c>
      <c r="C11" s="12"/>
      <c r="D11" s="13"/>
      <c r="E11" s="17"/>
      <c r="F11" s="17"/>
      <c r="G11" s="18">
        <f>G12+G58+G65+G84+G106+G128+G134+G141+G147+G153</f>
        <v>19084.099999999999</v>
      </c>
    </row>
    <row r="12" spans="1:8" x14ac:dyDescent="0.2">
      <c r="A12" s="19" t="s">
        <v>151</v>
      </c>
      <c r="B12" s="17" t="s">
        <v>164</v>
      </c>
      <c r="C12" s="17" t="s">
        <v>2</v>
      </c>
      <c r="D12" s="17"/>
      <c r="E12" s="17"/>
      <c r="F12" s="17"/>
      <c r="G12" s="20">
        <f>G13+G18+G33+G40+G48+G53+G28</f>
        <v>9685.1</v>
      </c>
    </row>
    <row r="13" spans="1:8" ht="25.5" outlineLevel="1" x14ac:dyDescent="0.2">
      <c r="A13" s="19" t="s">
        <v>3</v>
      </c>
      <c r="B13" s="16" t="s">
        <v>164</v>
      </c>
      <c r="C13" s="17" t="s">
        <v>2</v>
      </c>
      <c r="D13" s="17" t="s">
        <v>47</v>
      </c>
      <c r="E13" s="17"/>
      <c r="F13" s="17"/>
      <c r="G13" s="20">
        <f>G14</f>
        <v>1631.6</v>
      </c>
    </row>
    <row r="14" spans="1:8" outlineLevel="2" x14ac:dyDescent="0.2">
      <c r="A14" s="19" t="s">
        <v>5</v>
      </c>
      <c r="B14" s="16" t="s">
        <v>164</v>
      </c>
      <c r="C14" s="17" t="s">
        <v>2</v>
      </c>
      <c r="D14" s="17" t="s">
        <v>47</v>
      </c>
      <c r="E14" s="17" t="s">
        <v>4</v>
      </c>
      <c r="F14" s="17"/>
      <c r="G14" s="20">
        <f>G15</f>
        <v>1631.6</v>
      </c>
    </row>
    <row r="15" spans="1:8" ht="25.5" outlineLevel="3" x14ac:dyDescent="0.2">
      <c r="A15" s="19" t="s">
        <v>7</v>
      </c>
      <c r="B15" s="19"/>
      <c r="C15" s="17" t="s">
        <v>2</v>
      </c>
      <c r="D15" s="17" t="s">
        <v>47</v>
      </c>
      <c r="E15" s="17" t="s">
        <v>6</v>
      </c>
      <c r="F15" s="17"/>
      <c r="G15" s="20">
        <f>G16</f>
        <v>1631.6</v>
      </c>
    </row>
    <row r="16" spans="1:8" ht="25.5" outlineLevel="4" x14ac:dyDescent="0.2">
      <c r="A16" s="19" t="s">
        <v>9</v>
      </c>
      <c r="B16" s="19"/>
      <c r="C16" s="17" t="s">
        <v>2</v>
      </c>
      <c r="D16" s="17" t="s">
        <v>47</v>
      </c>
      <c r="E16" s="17" t="s">
        <v>8</v>
      </c>
      <c r="F16" s="17"/>
      <c r="G16" s="20">
        <f>G17</f>
        <v>1631.6</v>
      </c>
    </row>
    <row r="17" spans="1:7" ht="51" outlineLevel="7" x14ac:dyDescent="0.2">
      <c r="A17" s="21" t="s">
        <v>11</v>
      </c>
      <c r="B17" s="21"/>
      <c r="C17" s="22" t="s">
        <v>2</v>
      </c>
      <c r="D17" s="22" t="s">
        <v>47</v>
      </c>
      <c r="E17" s="22" t="s">
        <v>8</v>
      </c>
      <c r="F17" s="22" t="s">
        <v>10</v>
      </c>
      <c r="G17" s="23">
        <v>1631.6</v>
      </c>
    </row>
    <row r="18" spans="1:7" ht="38.25" outlineLevel="1" x14ac:dyDescent="0.2">
      <c r="A18" s="19" t="s">
        <v>12</v>
      </c>
      <c r="B18" s="17" t="s">
        <v>164</v>
      </c>
      <c r="C18" s="17" t="s">
        <v>2</v>
      </c>
      <c r="D18" s="17" t="s">
        <v>72</v>
      </c>
      <c r="E18" s="17"/>
      <c r="F18" s="17"/>
      <c r="G18" s="24">
        <f>G19+G22</f>
        <v>5404.8</v>
      </c>
    </row>
    <row r="19" spans="1:7" ht="51" outlineLevel="2" x14ac:dyDescent="0.2">
      <c r="A19" s="19" t="s">
        <v>14</v>
      </c>
      <c r="B19" s="16" t="s">
        <v>164</v>
      </c>
      <c r="C19" s="17" t="s">
        <v>2</v>
      </c>
      <c r="D19" s="17" t="s">
        <v>72</v>
      </c>
      <c r="E19" s="17" t="s">
        <v>13</v>
      </c>
      <c r="F19" s="17"/>
      <c r="G19" s="20">
        <v>51</v>
      </c>
    </row>
    <row r="20" spans="1:7" ht="38.25" outlineLevel="3" x14ac:dyDescent="0.2">
      <c r="A20" s="19" t="s">
        <v>16</v>
      </c>
      <c r="B20" s="19"/>
      <c r="C20" s="17" t="s">
        <v>2</v>
      </c>
      <c r="D20" s="17" t="s">
        <v>72</v>
      </c>
      <c r="E20" s="17" t="s">
        <v>15</v>
      </c>
      <c r="F20" s="17"/>
      <c r="G20" s="20">
        <v>51</v>
      </c>
    </row>
    <row r="21" spans="1:7" ht="25.5" outlineLevel="7" x14ac:dyDescent="0.2">
      <c r="A21" s="21" t="s">
        <v>18</v>
      </c>
      <c r="B21" s="21"/>
      <c r="C21" s="22" t="s">
        <v>2</v>
      </c>
      <c r="D21" s="22" t="s">
        <v>72</v>
      </c>
      <c r="E21" s="22" t="s">
        <v>15</v>
      </c>
      <c r="F21" s="22" t="s">
        <v>17</v>
      </c>
      <c r="G21" s="23">
        <v>51</v>
      </c>
    </row>
    <row r="22" spans="1:7" outlineLevel="2" x14ac:dyDescent="0.2">
      <c r="A22" s="19" t="s">
        <v>5</v>
      </c>
      <c r="B22" s="16" t="s">
        <v>164</v>
      </c>
      <c r="C22" s="17" t="s">
        <v>2</v>
      </c>
      <c r="D22" s="17" t="s">
        <v>72</v>
      </c>
      <c r="E22" s="17" t="s">
        <v>4</v>
      </c>
      <c r="F22" s="17"/>
      <c r="G22" s="20">
        <f>G23</f>
        <v>5353.8</v>
      </c>
    </row>
    <row r="23" spans="1:7" ht="25.5" outlineLevel="3" x14ac:dyDescent="0.2">
      <c r="A23" s="19" t="s">
        <v>7</v>
      </c>
      <c r="B23" s="19"/>
      <c r="C23" s="17" t="s">
        <v>2</v>
      </c>
      <c r="D23" s="17" t="s">
        <v>72</v>
      </c>
      <c r="E23" s="17" t="s">
        <v>6</v>
      </c>
      <c r="F23" s="17"/>
      <c r="G23" s="20">
        <f>G24</f>
        <v>5353.8</v>
      </c>
    </row>
    <row r="24" spans="1:7" ht="25.5" outlineLevel="4" x14ac:dyDescent="0.2">
      <c r="A24" s="19" t="s">
        <v>9</v>
      </c>
      <c r="B24" s="19"/>
      <c r="C24" s="17" t="s">
        <v>2</v>
      </c>
      <c r="D24" s="17" t="s">
        <v>72</v>
      </c>
      <c r="E24" s="17" t="s">
        <v>8</v>
      </c>
      <c r="F24" s="17"/>
      <c r="G24" s="20">
        <f>G25+G26+G27</f>
        <v>5353.8</v>
      </c>
    </row>
    <row r="25" spans="1:7" ht="51" outlineLevel="7" x14ac:dyDescent="0.2">
      <c r="A25" s="21" t="s">
        <v>11</v>
      </c>
      <c r="B25" s="21"/>
      <c r="C25" s="22" t="s">
        <v>2</v>
      </c>
      <c r="D25" s="22" t="s">
        <v>72</v>
      </c>
      <c r="E25" s="22" t="s">
        <v>8</v>
      </c>
      <c r="F25" s="22" t="s">
        <v>10</v>
      </c>
      <c r="G25" s="23">
        <v>4591.8</v>
      </c>
    </row>
    <row r="26" spans="1:7" ht="25.5" outlineLevel="7" x14ac:dyDescent="0.2">
      <c r="A26" s="21" t="s">
        <v>18</v>
      </c>
      <c r="B26" s="21"/>
      <c r="C26" s="22" t="s">
        <v>2</v>
      </c>
      <c r="D26" s="22" t="s">
        <v>72</v>
      </c>
      <c r="E26" s="22" t="s">
        <v>8</v>
      </c>
      <c r="F26" s="22" t="s">
        <v>17</v>
      </c>
      <c r="G26" s="23">
        <v>756</v>
      </c>
    </row>
    <row r="27" spans="1:7" outlineLevel="7" x14ac:dyDescent="0.2">
      <c r="A27" s="21" t="s">
        <v>20</v>
      </c>
      <c r="B27" s="21"/>
      <c r="C27" s="22" t="s">
        <v>2</v>
      </c>
      <c r="D27" s="22" t="s">
        <v>72</v>
      </c>
      <c r="E27" s="22" t="s">
        <v>8</v>
      </c>
      <c r="F27" s="22" t="s">
        <v>19</v>
      </c>
      <c r="G27" s="23">
        <v>6</v>
      </c>
    </row>
    <row r="28" spans="1:7" outlineLevel="7" x14ac:dyDescent="0.2">
      <c r="A28" s="19" t="s">
        <v>5</v>
      </c>
      <c r="B28" s="19"/>
      <c r="C28" s="17" t="s">
        <v>2</v>
      </c>
      <c r="D28" s="17" t="s">
        <v>138</v>
      </c>
      <c r="E28" s="17" t="s">
        <v>4</v>
      </c>
      <c r="F28" s="17"/>
      <c r="G28" s="20">
        <f>G29</f>
        <v>16</v>
      </c>
    </row>
    <row r="29" spans="1:7" ht="25.5" outlineLevel="7" x14ac:dyDescent="0.2">
      <c r="A29" s="19" t="s">
        <v>7</v>
      </c>
      <c r="B29" s="19"/>
      <c r="C29" s="17" t="s">
        <v>2</v>
      </c>
      <c r="D29" s="17" t="s">
        <v>138</v>
      </c>
      <c r="E29" s="17" t="s">
        <v>4</v>
      </c>
      <c r="F29" s="17"/>
      <c r="G29" s="20">
        <f>G30</f>
        <v>16</v>
      </c>
    </row>
    <row r="30" spans="1:7" ht="25.5" outlineLevel="7" x14ac:dyDescent="0.2">
      <c r="A30" s="19" t="s">
        <v>173</v>
      </c>
      <c r="B30" s="19"/>
      <c r="C30" s="17" t="s">
        <v>2</v>
      </c>
      <c r="D30" s="17" t="s">
        <v>138</v>
      </c>
      <c r="E30" s="17" t="s">
        <v>174</v>
      </c>
      <c r="F30" s="17"/>
      <c r="G30" s="20">
        <f>G31</f>
        <v>16</v>
      </c>
    </row>
    <row r="31" spans="1:7" ht="25.5" outlineLevel="7" x14ac:dyDescent="0.2">
      <c r="A31" s="21" t="s">
        <v>173</v>
      </c>
      <c r="B31" s="21"/>
      <c r="C31" s="22" t="s">
        <v>2</v>
      </c>
      <c r="D31" s="22" t="s">
        <v>138</v>
      </c>
      <c r="E31" s="22" t="s">
        <v>174</v>
      </c>
      <c r="F31" s="22" t="s">
        <v>17</v>
      </c>
      <c r="G31" s="23">
        <v>16</v>
      </c>
    </row>
    <row r="32" spans="1:7" ht="25.5" outlineLevel="7" x14ac:dyDescent="0.2">
      <c r="A32" s="21" t="s">
        <v>18</v>
      </c>
      <c r="B32" s="21"/>
      <c r="C32" s="22" t="s">
        <v>2</v>
      </c>
      <c r="D32" s="22" t="s">
        <v>138</v>
      </c>
      <c r="E32" s="22" t="s">
        <v>174</v>
      </c>
      <c r="F32" s="22" t="s">
        <v>17</v>
      </c>
      <c r="G32" s="23">
        <v>16</v>
      </c>
    </row>
    <row r="33" spans="1:7" ht="38.25" outlineLevel="1" x14ac:dyDescent="0.2">
      <c r="A33" s="19" t="s">
        <v>21</v>
      </c>
      <c r="B33" s="17" t="s">
        <v>164</v>
      </c>
      <c r="C33" s="17" t="s">
        <v>2</v>
      </c>
      <c r="D33" s="17" t="s">
        <v>147</v>
      </c>
      <c r="E33" s="17"/>
      <c r="F33" s="17"/>
      <c r="G33" s="20">
        <f>G34</f>
        <v>1822.9</v>
      </c>
    </row>
    <row r="34" spans="1:7" outlineLevel="2" x14ac:dyDescent="0.2">
      <c r="A34" s="19" t="s">
        <v>5</v>
      </c>
      <c r="B34" s="16" t="s">
        <v>164</v>
      </c>
      <c r="C34" s="17" t="s">
        <v>2</v>
      </c>
      <c r="D34" s="17" t="s">
        <v>147</v>
      </c>
      <c r="E34" s="17" t="s">
        <v>4</v>
      </c>
      <c r="F34" s="17"/>
      <c r="G34" s="20">
        <f>G35</f>
        <v>1822.9</v>
      </c>
    </row>
    <row r="35" spans="1:7" ht="25.5" outlineLevel="3" x14ac:dyDescent="0.2">
      <c r="A35" s="19" t="s">
        <v>7</v>
      </c>
      <c r="B35" s="17" t="s">
        <v>164</v>
      </c>
      <c r="C35" s="17" t="s">
        <v>2</v>
      </c>
      <c r="D35" s="17" t="s">
        <v>147</v>
      </c>
      <c r="E35" s="17" t="s">
        <v>6</v>
      </c>
      <c r="F35" s="17"/>
      <c r="G35" s="20">
        <f>G36+G38</f>
        <v>1822.9</v>
      </c>
    </row>
    <row r="36" spans="1:7" ht="25.5" outlineLevel="4" x14ac:dyDescent="0.2">
      <c r="A36" s="19" t="s">
        <v>23</v>
      </c>
      <c r="B36" s="19"/>
      <c r="C36" s="17" t="s">
        <v>2</v>
      </c>
      <c r="D36" s="17" t="s">
        <v>147</v>
      </c>
      <c r="E36" s="17" t="s">
        <v>22</v>
      </c>
      <c r="F36" s="17"/>
      <c r="G36" s="20">
        <f>G37</f>
        <v>140.5</v>
      </c>
    </row>
    <row r="37" spans="1:7" outlineLevel="7" x14ac:dyDescent="0.2">
      <c r="A37" s="21" t="s">
        <v>25</v>
      </c>
      <c r="B37" s="21"/>
      <c r="C37" s="22" t="s">
        <v>2</v>
      </c>
      <c r="D37" s="22" t="s">
        <v>147</v>
      </c>
      <c r="E37" s="22" t="s">
        <v>22</v>
      </c>
      <c r="F37" s="22" t="s">
        <v>24</v>
      </c>
      <c r="G37" s="23">
        <v>140.5</v>
      </c>
    </row>
    <row r="38" spans="1:7" ht="25.5" outlineLevel="4" x14ac:dyDescent="0.2">
      <c r="A38" s="19" t="s">
        <v>27</v>
      </c>
      <c r="B38" s="19"/>
      <c r="C38" s="17" t="s">
        <v>2</v>
      </c>
      <c r="D38" s="17" t="s">
        <v>147</v>
      </c>
      <c r="E38" s="17" t="s">
        <v>26</v>
      </c>
      <c r="F38" s="17"/>
      <c r="G38" s="20">
        <f>G39</f>
        <v>1682.4</v>
      </c>
    </row>
    <row r="39" spans="1:7" outlineLevel="7" x14ac:dyDescent="0.2">
      <c r="A39" s="21" t="s">
        <v>25</v>
      </c>
      <c r="B39" s="21"/>
      <c r="C39" s="22" t="s">
        <v>2</v>
      </c>
      <c r="D39" s="22" t="s">
        <v>147</v>
      </c>
      <c r="E39" s="22" t="s">
        <v>26</v>
      </c>
      <c r="F39" s="22" t="s">
        <v>24</v>
      </c>
      <c r="G39" s="23">
        <v>1682.4</v>
      </c>
    </row>
    <row r="40" spans="1:7" outlineLevel="1" x14ac:dyDescent="0.2">
      <c r="A40" s="19" t="s">
        <v>28</v>
      </c>
      <c r="B40" s="17" t="s">
        <v>164</v>
      </c>
      <c r="C40" s="17" t="s">
        <v>2</v>
      </c>
      <c r="D40" s="17" t="s">
        <v>116</v>
      </c>
      <c r="E40" s="17"/>
      <c r="F40" s="17"/>
      <c r="G40" s="20">
        <f>G41</f>
        <v>804.09999999999991</v>
      </c>
    </row>
    <row r="41" spans="1:7" outlineLevel="2" x14ac:dyDescent="0.2">
      <c r="A41" s="19" t="s">
        <v>5</v>
      </c>
      <c r="B41" s="16" t="s">
        <v>164</v>
      </c>
      <c r="C41" s="17" t="s">
        <v>2</v>
      </c>
      <c r="D41" s="17" t="s">
        <v>116</v>
      </c>
      <c r="E41" s="17" t="s">
        <v>4</v>
      </c>
      <c r="F41" s="17"/>
      <c r="G41" s="20">
        <f>G42</f>
        <v>804.09999999999991</v>
      </c>
    </row>
    <row r="42" spans="1:7" outlineLevel="3" x14ac:dyDescent="0.2">
      <c r="A42" s="19" t="s">
        <v>30</v>
      </c>
      <c r="B42" s="17" t="s">
        <v>164</v>
      </c>
      <c r="C42" s="17" t="s">
        <v>2</v>
      </c>
      <c r="D42" s="17" t="s">
        <v>116</v>
      </c>
      <c r="E42" s="17" t="s">
        <v>29</v>
      </c>
      <c r="F42" s="17"/>
      <c r="G42" s="20">
        <f>G43</f>
        <v>804.09999999999991</v>
      </c>
    </row>
    <row r="43" spans="1:7" outlineLevel="4" x14ac:dyDescent="0.2">
      <c r="A43" s="19" t="s">
        <v>32</v>
      </c>
      <c r="B43" s="19"/>
      <c r="C43" s="17" t="s">
        <v>2</v>
      </c>
      <c r="D43" s="17" t="s">
        <v>116</v>
      </c>
      <c r="E43" s="17" t="s">
        <v>31</v>
      </c>
      <c r="F43" s="17"/>
      <c r="G43" s="20">
        <f>G44+G46</f>
        <v>804.09999999999991</v>
      </c>
    </row>
    <row r="44" spans="1:7" ht="25.5" outlineLevel="5" x14ac:dyDescent="0.2">
      <c r="A44" s="19" t="s">
        <v>34</v>
      </c>
      <c r="B44" s="19"/>
      <c r="C44" s="17" t="s">
        <v>2</v>
      </c>
      <c r="D44" s="17" t="s">
        <v>116</v>
      </c>
      <c r="E44" s="17" t="s">
        <v>33</v>
      </c>
      <c r="F44" s="17"/>
      <c r="G44" s="20">
        <f>G45</f>
        <v>266.3</v>
      </c>
    </row>
    <row r="45" spans="1:7" outlineLevel="7" x14ac:dyDescent="0.2">
      <c r="A45" s="21" t="s">
        <v>20</v>
      </c>
      <c r="B45" s="21"/>
      <c r="C45" s="22" t="s">
        <v>2</v>
      </c>
      <c r="D45" s="22" t="s">
        <v>116</v>
      </c>
      <c r="E45" s="22" t="s">
        <v>33</v>
      </c>
      <c r="F45" s="22" t="s">
        <v>19</v>
      </c>
      <c r="G45" s="23">
        <v>266.3</v>
      </c>
    </row>
    <row r="46" spans="1:7" ht="25.5" outlineLevel="5" x14ac:dyDescent="0.2">
      <c r="A46" s="19" t="s">
        <v>36</v>
      </c>
      <c r="B46" s="19"/>
      <c r="C46" s="17" t="s">
        <v>2</v>
      </c>
      <c r="D46" s="17" t="s">
        <v>116</v>
      </c>
      <c r="E46" s="17" t="s">
        <v>35</v>
      </c>
      <c r="F46" s="17"/>
      <c r="G46" s="20">
        <f>G47</f>
        <v>537.79999999999995</v>
      </c>
    </row>
    <row r="47" spans="1:7" outlineLevel="7" x14ac:dyDescent="0.2">
      <c r="A47" s="21" t="s">
        <v>20</v>
      </c>
      <c r="B47" s="21"/>
      <c r="C47" s="22" t="s">
        <v>2</v>
      </c>
      <c r="D47" s="22" t="s">
        <v>116</v>
      </c>
      <c r="E47" s="22" t="s">
        <v>35</v>
      </c>
      <c r="F47" s="22" t="s">
        <v>19</v>
      </c>
      <c r="G47" s="23">
        <v>537.79999999999995</v>
      </c>
    </row>
    <row r="48" spans="1:7" outlineLevel="1" x14ac:dyDescent="0.2">
      <c r="A48" s="19" t="s">
        <v>37</v>
      </c>
      <c r="B48" s="17" t="s">
        <v>164</v>
      </c>
      <c r="C48" s="17" t="s">
        <v>2</v>
      </c>
      <c r="D48" s="17" t="s">
        <v>132</v>
      </c>
      <c r="E48" s="17"/>
      <c r="F48" s="17"/>
      <c r="G48" s="20">
        <f>G49</f>
        <v>5</v>
      </c>
    </row>
    <row r="49" spans="1:7" outlineLevel="2" x14ac:dyDescent="0.2">
      <c r="A49" s="19" t="s">
        <v>5</v>
      </c>
      <c r="B49" s="16" t="s">
        <v>164</v>
      </c>
      <c r="C49" s="17" t="s">
        <v>2</v>
      </c>
      <c r="D49" s="17" t="s">
        <v>132</v>
      </c>
      <c r="E49" s="17" t="s">
        <v>4</v>
      </c>
      <c r="F49" s="17"/>
      <c r="G49" s="20">
        <f>G50</f>
        <v>5</v>
      </c>
    </row>
    <row r="50" spans="1:7" ht="25.5" outlineLevel="3" x14ac:dyDescent="0.2">
      <c r="A50" s="19" t="s">
        <v>39</v>
      </c>
      <c r="B50" s="17" t="s">
        <v>164</v>
      </c>
      <c r="C50" s="17" t="s">
        <v>2</v>
      </c>
      <c r="D50" s="17" t="s">
        <v>132</v>
      </c>
      <c r="E50" s="17" t="s">
        <v>38</v>
      </c>
      <c r="F50" s="17"/>
      <c r="G50" s="20">
        <f>G51</f>
        <v>5</v>
      </c>
    </row>
    <row r="51" spans="1:7" outlineLevel="4" x14ac:dyDescent="0.2">
      <c r="A51" s="19" t="s">
        <v>41</v>
      </c>
      <c r="B51" s="19"/>
      <c r="C51" s="17" t="s">
        <v>2</v>
      </c>
      <c r="D51" s="17" t="s">
        <v>132</v>
      </c>
      <c r="E51" s="17" t="s">
        <v>40</v>
      </c>
      <c r="F51" s="17"/>
      <c r="G51" s="20">
        <f>G52</f>
        <v>5</v>
      </c>
    </row>
    <row r="52" spans="1:7" outlineLevel="7" x14ac:dyDescent="0.2">
      <c r="A52" s="21" t="s">
        <v>20</v>
      </c>
      <c r="B52" s="21"/>
      <c r="C52" s="22" t="s">
        <v>2</v>
      </c>
      <c r="D52" s="22" t="s">
        <v>132</v>
      </c>
      <c r="E52" s="22" t="s">
        <v>40</v>
      </c>
      <c r="F52" s="22" t="s">
        <v>19</v>
      </c>
      <c r="G52" s="23">
        <v>5</v>
      </c>
    </row>
    <row r="53" spans="1:7" outlineLevel="1" x14ac:dyDescent="0.2">
      <c r="A53" s="19" t="s">
        <v>42</v>
      </c>
      <c r="B53" s="17" t="s">
        <v>164</v>
      </c>
      <c r="C53" s="17" t="s">
        <v>2</v>
      </c>
      <c r="D53" s="17" t="s">
        <v>138</v>
      </c>
      <c r="E53" s="17"/>
      <c r="F53" s="17"/>
      <c r="G53" s="20">
        <f>G54</f>
        <v>0.7</v>
      </c>
    </row>
    <row r="54" spans="1:7" outlineLevel="2" x14ac:dyDescent="0.2">
      <c r="A54" s="19" t="s">
        <v>5</v>
      </c>
      <c r="B54" s="16" t="s">
        <v>164</v>
      </c>
      <c r="C54" s="17" t="s">
        <v>2</v>
      </c>
      <c r="D54" s="17" t="s">
        <v>138</v>
      </c>
      <c r="E54" s="17" t="s">
        <v>4</v>
      </c>
      <c r="F54" s="17"/>
      <c r="G54" s="20">
        <f>G55</f>
        <v>0.7</v>
      </c>
    </row>
    <row r="55" spans="1:7" ht="25.5" outlineLevel="3" x14ac:dyDescent="0.2">
      <c r="A55" s="19" t="s">
        <v>44</v>
      </c>
      <c r="B55" s="17" t="s">
        <v>164</v>
      </c>
      <c r="C55" s="17" t="s">
        <v>2</v>
      </c>
      <c r="D55" s="17" t="s">
        <v>138</v>
      </c>
      <c r="E55" s="17" t="s">
        <v>43</v>
      </c>
      <c r="F55" s="17"/>
      <c r="G55" s="20">
        <f>G56</f>
        <v>0.7</v>
      </c>
    </row>
    <row r="56" spans="1:7" ht="76.5" outlineLevel="4" x14ac:dyDescent="0.2">
      <c r="A56" s="25" t="s">
        <v>46</v>
      </c>
      <c r="B56" s="25"/>
      <c r="C56" s="17" t="s">
        <v>2</v>
      </c>
      <c r="D56" s="17" t="s">
        <v>138</v>
      </c>
      <c r="E56" s="17" t="s">
        <v>45</v>
      </c>
      <c r="F56" s="17"/>
      <c r="G56" s="20">
        <f>G57</f>
        <v>0.7</v>
      </c>
    </row>
    <row r="57" spans="1:7" ht="25.5" outlineLevel="7" x14ac:dyDescent="0.2">
      <c r="A57" s="21" t="s">
        <v>18</v>
      </c>
      <c r="B57" s="21"/>
      <c r="C57" s="22" t="s">
        <v>2</v>
      </c>
      <c r="D57" s="22" t="s">
        <v>138</v>
      </c>
      <c r="E57" s="22" t="s">
        <v>45</v>
      </c>
      <c r="F57" s="22" t="s">
        <v>17</v>
      </c>
      <c r="G57" s="23">
        <v>0.7</v>
      </c>
    </row>
    <row r="58" spans="1:7" x14ac:dyDescent="0.2">
      <c r="A58" s="19" t="s">
        <v>152</v>
      </c>
      <c r="B58" s="17" t="s">
        <v>164</v>
      </c>
      <c r="C58" s="17" t="s">
        <v>47</v>
      </c>
      <c r="D58" s="17"/>
      <c r="E58" s="17"/>
      <c r="F58" s="17"/>
      <c r="G58" s="20">
        <f>G59</f>
        <v>180.1</v>
      </c>
    </row>
    <row r="59" spans="1:7" outlineLevel="1" x14ac:dyDescent="0.2">
      <c r="A59" s="19" t="s">
        <v>48</v>
      </c>
      <c r="B59" s="16" t="s">
        <v>164</v>
      </c>
      <c r="C59" s="17" t="s">
        <v>47</v>
      </c>
      <c r="D59" s="17" t="s">
        <v>51</v>
      </c>
      <c r="E59" s="17"/>
      <c r="F59" s="17"/>
      <c r="G59" s="20">
        <f>G60</f>
        <v>180.1</v>
      </c>
    </row>
    <row r="60" spans="1:7" outlineLevel="2" x14ac:dyDescent="0.2">
      <c r="A60" s="19" t="s">
        <v>5</v>
      </c>
      <c r="B60" s="17" t="s">
        <v>164</v>
      </c>
      <c r="C60" s="17" t="s">
        <v>47</v>
      </c>
      <c r="D60" s="17" t="s">
        <v>51</v>
      </c>
      <c r="E60" s="17" t="s">
        <v>4</v>
      </c>
      <c r="F60" s="17"/>
      <c r="G60" s="20">
        <f>G61</f>
        <v>180.1</v>
      </c>
    </row>
    <row r="61" spans="1:7" ht="25.5" outlineLevel="3" x14ac:dyDescent="0.2">
      <c r="A61" s="19" t="s">
        <v>44</v>
      </c>
      <c r="B61" s="19"/>
      <c r="C61" s="17" t="s">
        <v>47</v>
      </c>
      <c r="D61" s="17" t="s">
        <v>51</v>
      </c>
      <c r="E61" s="17" t="s">
        <v>43</v>
      </c>
      <c r="F61" s="17"/>
      <c r="G61" s="20">
        <f>G62</f>
        <v>180.1</v>
      </c>
    </row>
    <row r="62" spans="1:7" ht="25.5" outlineLevel="4" x14ac:dyDescent="0.2">
      <c r="A62" s="19" t="s">
        <v>50</v>
      </c>
      <c r="B62" s="19"/>
      <c r="C62" s="17" t="s">
        <v>47</v>
      </c>
      <c r="D62" s="17" t="s">
        <v>51</v>
      </c>
      <c r="E62" s="17" t="s">
        <v>49</v>
      </c>
      <c r="F62" s="17"/>
      <c r="G62" s="20">
        <f>G63+G64</f>
        <v>180.1</v>
      </c>
    </row>
    <row r="63" spans="1:7" ht="51" outlineLevel="7" x14ac:dyDescent="0.2">
      <c r="A63" s="21" t="s">
        <v>11</v>
      </c>
      <c r="B63" s="21"/>
      <c r="C63" s="22" t="s">
        <v>47</v>
      </c>
      <c r="D63" s="22" t="s">
        <v>51</v>
      </c>
      <c r="E63" s="22" t="s">
        <v>49</v>
      </c>
      <c r="F63" s="22" t="s">
        <v>10</v>
      </c>
      <c r="G63" s="23">
        <v>174.7</v>
      </c>
    </row>
    <row r="64" spans="1:7" ht="25.5" outlineLevel="7" x14ac:dyDescent="0.2">
      <c r="A64" s="21" t="s">
        <v>18</v>
      </c>
      <c r="B64" s="21"/>
      <c r="C64" s="22" t="s">
        <v>47</v>
      </c>
      <c r="D64" s="22" t="s">
        <v>51</v>
      </c>
      <c r="E64" s="22" t="s">
        <v>49</v>
      </c>
      <c r="F64" s="22" t="s">
        <v>17</v>
      </c>
      <c r="G64" s="23">
        <v>5.4</v>
      </c>
    </row>
    <row r="65" spans="1:7" ht="25.5" x14ac:dyDescent="0.2">
      <c r="A65" s="19" t="s">
        <v>153</v>
      </c>
      <c r="B65" s="17" t="s">
        <v>164</v>
      </c>
      <c r="C65" s="17" t="s">
        <v>51</v>
      </c>
      <c r="D65" s="17"/>
      <c r="E65" s="17"/>
      <c r="F65" s="17"/>
      <c r="G65" s="20">
        <f>G66+G80</f>
        <v>35.200000000000003</v>
      </c>
    </row>
    <row r="66" spans="1:7" outlineLevel="1" x14ac:dyDescent="0.2">
      <c r="A66" s="19" t="s">
        <v>52</v>
      </c>
      <c r="B66" s="16" t="s">
        <v>164</v>
      </c>
      <c r="C66" s="17" t="s">
        <v>51</v>
      </c>
      <c r="D66" s="17" t="s">
        <v>124</v>
      </c>
      <c r="E66" s="17"/>
      <c r="F66" s="17"/>
      <c r="G66" s="20">
        <f>G67</f>
        <v>33.1</v>
      </c>
    </row>
    <row r="67" spans="1:7" ht="38.25" outlineLevel="2" x14ac:dyDescent="0.2">
      <c r="A67" s="19" t="s">
        <v>54</v>
      </c>
      <c r="B67" s="17" t="s">
        <v>164</v>
      </c>
      <c r="C67" s="17" t="s">
        <v>51</v>
      </c>
      <c r="D67" s="17" t="s">
        <v>124</v>
      </c>
      <c r="E67" s="17" t="s">
        <v>53</v>
      </c>
      <c r="F67" s="17"/>
      <c r="G67" s="20">
        <f>G68+G70+G72+G74+G76+G78</f>
        <v>33.1</v>
      </c>
    </row>
    <row r="68" spans="1:7" outlineLevel="3" x14ac:dyDescent="0.2">
      <c r="A68" s="19" t="s">
        <v>56</v>
      </c>
      <c r="B68" s="19"/>
      <c r="C68" s="17" t="s">
        <v>51</v>
      </c>
      <c r="D68" s="17" t="s">
        <v>124</v>
      </c>
      <c r="E68" s="17" t="s">
        <v>55</v>
      </c>
      <c r="F68" s="17"/>
      <c r="G68" s="20">
        <f>G69</f>
        <v>19.100000000000001</v>
      </c>
    </row>
    <row r="69" spans="1:7" ht="24.75" customHeight="1" outlineLevel="7" x14ac:dyDescent="0.2">
      <c r="A69" s="21" t="s">
        <v>18</v>
      </c>
      <c r="B69" s="21"/>
      <c r="C69" s="22" t="s">
        <v>51</v>
      </c>
      <c r="D69" s="22" t="s">
        <v>124</v>
      </c>
      <c r="E69" s="22" t="s">
        <v>55</v>
      </c>
      <c r="F69" s="22" t="s">
        <v>17</v>
      </c>
      <c r="G69" s="23">
        <v>19.100000000000001</v>
      </c>
    </row>
    <row r="70" spans="1:7" ht="25.5" hidden="1" outlineLevel="3" x14ac:dyDescent="0.2">
      <c r="A70" s="19" t="s">
        <v>58</v>
      </c>
      <c r="B70" s="19"/>
      <c r="C70" s="17" t="s">
        <v>51</v>
      </c>
      <c r="D70" s="17" t="s">
        <v>124</v>
      </c>
      <c r="E70" s="17" t="s">
        <v>57</v>
      </c>
      <c r="F70" s="17"/>
      <c r="G70" s="20">
        <f>G71</f>
        <v>0</v>
      </c>
    </row>
    <row r="71" spans="1:7" ht="25.5" hidden="1" outlineLevel="7" x14ac:dyDescent="0.2">
      <c r="A71" s="21" t="s">
        <v>18</v>
      </c>
      <c r="B71" s="21"/>
      <c r="C71" s="22" t="s">
        <v>51</v>
      </c>
      <c r="D71" s="22" t="s">
        <v>124</v>
      </c>
      <c r="E71" s="22" t="s">
        <v>57</v>
      </c>
      <c r="F71" s="22" t="s">
        <v>17</v>
      </c>
      <c r="G71" s="23">
        <v>0</v>
      </c>
    </row>
    <row r="72" spans="1:7" ht="25.5" hidden="1" outlineLevel="3" x14ac:dyDescent="0.2">
      <c r="A72" s="19" t="s">
        <v>60</v>
      </c>
      <c r="B72" s="19"/>
      <c r="C72" s="17" t="s">
        <v>51</v>
      </c>
      <c r="D72" s="17" t="s">
        <v>124</v>
      </c>
      <c r="E72" s="17" t="s">
        <v>59</v>
      </c>
      <c r="F72" s="17"/>
      <c r="G72" s="20">
        <f>G73</f>
        <v>0</v>
      </c>
    </row>
    <row r="73" spans="1:7" ht="25.5" hidden="1" outlineLevel="7" x14ac:dyDescent="0.2">
      <c r="A73" s="21" t="s">
        <v>18</v>
      </c>
      <c r="B73" s="21"/>
      <c r="C73" s="22" t="s">
        <v>51</v>
      </c>
      <c r="D73" s="22" t="s">
        <v>124</v>
      </c>
      <c r="E73" s="22" t="s">
        <v>59</v>
      </c>
      <c r="F73" s="22" t="s">
        <v>17</v>
      </c>
      <c r="G73" s="23">
        <v>0</v>
      </c>
    </row>
    <row r="74" spans="1:7" ht="25.5" hidden="1" outlineLevel="3" x14ac:dyDescent="0.2">
      <c r="A74" s="19" t="s">
        <v>62</v>
      </c>
      <c r="B74" s="19"/>
      <c r="C74" s="17" t="s">
        <v>51</v>
      </c>
      <c r="D74" s="17" t="s">
        <v>124</v>
      </c>
      <c r="E74" s="17" t="s">
        <v>61</v>
      </c>
      <c r="F74" s="17"/>
      <c r="G74" s="20">
        <f>G75</f>
        <v>0</v>
      </c>
    </row>
    <row r="75" spans="1:7" ht="25.5" hidden="1" outlineLevel="7" x14ac:dyDescent="0.2">
      <c r="A75" s="21" t="s">
        <v>18</v>
      </c>
      <c r="B75" s="21"/>
      <c r="C75" s="22" t="s">
        <v>51</v>
      </c>
      <c r="D75" s="22" t="s">
        <v>124</v>
      </c>
      <c r="E75" s="22" t="s">
        <v>61</v>
      </c>
      <c r="F75" s="22" t="s">
        <v>17</v>
      </c>
      <c r="G75" s="23">
        <v>0</v>
      </c>
    </row>
    <row r="76" spans="1:7" ht="25.5" hidden="1" outlineLevel="3" x14ac:dyDescent="0.2">
      <c r="A76" s="19" t="s">
        <v>64</v>
      </c>
      <c r="B76" s="19"/>
      <c r="C76" s="17" t="s">
        <v>51</v>
      </c>
      <c r="D76" s="17" t="s">
        <v>124</v>
      </c>
      <c r="E76" s="17" t="s">
        <v>63</v>
      </c>
      <c r="F76" s="17"/>
      <c r="G76" s="20">
        <f>G77</f>
        <v>0</v>
      </c>
    </row>
    <row r="77" spans="1:7" ht="25.5" hidden="1" outlineLevel="7" x14ac:dyDescent="0.2">
      <c r="A77" s="21" t="s">
        <v>18</v>
      </c>
      <c r="B77" s="21"/>
      <c r="C77" s="22" t="s">
        <v>51</v>
      </c>
      <c r="D77" s="22" t="s">
        <v>124</v>
      </c>
      <c r="E77" s="22" t="s">
        <v>63</v>
      </c>
      <c r="F77" s="22" t="s">
        <v>17</v>
      </c>
      <c r="G77" s="23">
        <v>0</v>
      </c>
    </row>
    <row r="78" spans="1:7" ht="25.5" outlineLevel="3" x14ac:dyDescent="0.2">
      <c r="A78" s="19" t="s">
        <v>66</v>
      </c>
      <c r="B78" s="19"/>
      <c r="C78" s="17" t="s">
        <v>51</v>
      </c>
      <c r="D78" s="17" t="s">
        <v>124</v>
      </c>
      <c r="E78" s="17" t="s">
        <v>65</v>
      </c>
      <c r="F78" s="17"/>
      <c r="G78" s="20">
        <f>G79</f>
        <v>14</v>
      </c>
    </row>
    <row r="79" spans="1:7" ht="25.5" outlineLevel="7" x14ac:dyDescent="0.2">
      <c r="A79" s="21" t="s">
        <v>18</v>
      </c>
      <c r="B79" s="21"/>
      <c r="C79" s="22" t="s">
        <v>51</v>
      </c>
      <c r="D79" s="22" t="s">
        <v>124</v>
      </c>
      <c r="E79" s="22" t="s">
        <v>65</v>
      </c>
      <c r="F79" s="22" t="s">
        <v>17</v>
      </c>
      <c r="G79" s="23">
        <v>14</v>
      </c>
    </row>
    <row r="80" spans="1:7" ht="25.5" outlineLevel="1" x14ac:dyDescent="0.2">
      <c r="A80" s="19" t="s">
        <v>67</v>
      </c>
      <c r="B80" s="16" t="s">
        <v>164</v>
      </c>
      <c r="C80" s="17" t="s">
        <v>51</v>
      </c>
      <c r="D80" s="17" t="s">
        <v>148</v>
      </c>
      <c r="E80" s="17"/>
      <c r="F80" s="17"/>
      <c r="G80" s="20">
        <f>G81</f>
        <v>2.1</v>
      </c>
    </row>
    <row r="81" spans="1:7" ht="38.25" outlineLevel="2" x14ac:dyDescent="0.2">
      <c r="A81" s="19" t="s">
        <v>69</v>
      </c>
      <c r="B81" s="17" t="s">
        <v>164</v>
      </c>
      <c r="C81" s="17" t="s">
        <v>51</v>
      </c>
      <c r="D81" s="17" t="s">
        <v>148</v>
      </c>
      <c r="E81" s="17" t="s">
        <v>68</v>
      </c>
      <c r="F81" s="17"/>
      <c r="G81" s="20">
        <f>G82</f>
        <v>2.1</v>
      </c>
    </row>
    <row r="82" spans="1:7" ht="51" outlineLevel="3" x14ac:dyDescent="0.2">
      <c r="A82" s="19" t="s">
        <v>71</v>
      </c>
      <c r="B82" s="19"/>
      <c r="C82" s="17" t="s">
        <v>51</v>
      </c>
      <c r="D82" s="17" t="s">
        <v>148</v>
      </c>
      <c r="E82" s="17" t="s">
        <v>70</v>
      </c>
      <c r="F82" s="17"/>
      <c r="G82" s="20">
        <f>G83</f>
        <v>2.1</v>
      </c>
    </row>
    <row r="83" spans="1:7" ht="25.5" outlineLevel="7" x14ac:dyDescent="0.2">
      <c r="A83" s="21" t="s">
        <v>18</v>
      </c>
      <c r="B83" s="21"/>
      <c r="C83" s="22" t="s">
        <v>51</v>
      </c>
      <c r="D83" s="22" t="s">
        <v>148</v>
      </c>
      <c r="E83" s="22" t="s">
        <v>70</v>
      </c>
      <c r="F83" s="22" t="s">
        <v>17</v>
      </c>
      <c r="G83" s="23">
        <v>2.1</v>
      </c>
    </row>
    <row r="84" spans="1:7" x14ac:dyDescent="0.2">
      <c r="A84" s="19" t="s">
        <v>154</v>
      </c>
      <c r="B84" s="17" t="s">
        <v>164</v>
      </c>
      <c r="C84" s="17" t="s">
        <v>72</v>
      </c>
      <c r="D84" s="17"/>
      <c r="E84" s="17"/>
      <c r="F84" s="17"/>
      <c r="G84" s="20">
        <f>G85+G91+G101</f>
        <v>1505.8</v>
      </c>
    </row>
    <row r="85" spans="1:7" outlineLevel="1" x14ac:dyDescent="0.2">
      <c r="A85" s="19" t="s">
        <v>73</v>
      </c>
      <c r="B85" s="16" t="s">
        <v>164</v>
      </c>
      <c r="C85" s="17" t="s">
        <v>72</v>
      </c>
      <c r="D85" s="17" t="s">
        <v>2</v>
      </c>
      <c r="E85" s="17"/>
      <c r="F85" s="17"/>
      <c r="G85" s="20">
        <f>G86</f>
        <v>65.599999999999994</v>
      </c>
    </row>
    <row r="86" spans="1:7" outlineLevel="2" x14ac:dyDescent="0.2">
      <c r="A86" s="19" t="s">
        <v>5</v>
      </c>
      <c r="B86" s="17" t="s">
        <v>164</v>
      </c>
      <c r="C86" s="17" t="s">
        <v>72</v>
      </c>
      <c r="D86" s="17" t="s">
        <v>2</v>
      </c>
      <c r="E86" s="17" t="s">
        <v>4</v>
      </c>
      <c r="F86" s="17"/>
      <c r="G86" s="20">
        <f>G87</f>
        <v>65.599999999999994</v>
      </c>
    </row>
    <row r="87" spans="1:7" ht="25.5" outlineLevel="3" x14ac:dyDescent="0.2">
      <c r="A87" s="19" t="s">
        <v>44</v>
      </c>
      <c r="B87" s="19"/>
      <c r="C87" s="17" t="s">
        <v>72</v>
      </c>
      <c r="D87" s="17" t="s">
        <v>2</v>
      </c>
      <c r="E87" s="17" t="s">
        <v>43</v>
      </c>
      <c r="F87" s="17"/>
      <c r="G87" s="20">
        <f>G88</f>
        <v>65.599999999999994</v>
      </c>
    </row>
    <row r="88" spans="1:7" ht="25.5" outlineLevel="4" x14ac:dyDescent="0.2">
      <c r="A88" s="19" t="s">
        <v>75</v>
      </c>
      <c r="B88" s="19"/>
      <c r="C88" s="17" t="s">
        <v>72</v>
      </c>
      <c r="D88" s="17" t="s">
        <v>2</v>
      </c>
      <c r="E88" s="17" t="s">
        <v>74</v>
      </c>
      <c r="F88" s="17"/>
      <c r="G88" s="20">
        <f>G89+G90</f>
        <v>65.599999999999994</v>
      </c>
    </row>
    <row r="89" spans="1:7" ht="51" outlineLevel="7" x14ac:dyDescent="0.2">
      <c r="A89" s="21" t="s">
        <v>11</v>
      </c>
      <c r="B89" s="21"/>
      <c r="C89" s="22" t="s">
        <v>72</v>
      </c>
      <c r="D89" s="22" t="s">
        <v>2</v>
      </c>
      <c r="E89" s="22" t="s">
        <v>74</v>
      </c>
      <c r="F89" s="22" t="s">
        <v>10</v>
      </c>
      <c r="G89" s="23">
        <v>63.6</v>
      </c>
    </row>
    <row r="90" spans="1:7" ht="25.5" outlineLevel="7" x14ac:dyDescent="0.2">
      <c r="A90" s="21" t="s">
        <v>18</v>
      </c>
      <c r="B90" s="21"/>
      <c r="C90" s="22" t="s">
        <v>72</v>
      </c>
      <c r="D90" s="22" t="s">
        <v>2</v>
      </c>
      <c r="E90" s="22" t="s">
        <v>74</v>
      </c>
      <c r="F90" s="22" t="s">
        <v>17</v>
      </c>
      <c r="G90" s="23">
        <v>2</v>
      </c>
    </row>
    <row r="91" spans="1:7" outlineLevel="1" x14ac:dyDescent="0.2">
      <c r="A91" s="19" t="s">
        <v>76</v>
      </c>
      <c r="B91" s="17" t="s">
        <v>164</v>
      </c>
      <c r="C91" s="17" t="s">
        <v>72</v>
      </c>
      <c r="D91" s="17" t="s">
        <v>149</v>
      </c>
      <c r="E91" s="17"/>
      <c r="F91" s="17"/>
      <c r="G91" s="20">
        <f>G92</f>
        <v>1430.3</v>
      </c>
    </row>
    <row r="92" spans="1:7" ht="38.25" outlineLevel="2" x14ac:dyDescent="0.2">
      <c r="A92" s="19" t="s">
        <v>78</v>
      </c>
      <c r="B92" s="16" t="s">
        <v>164</v>
      </c>
      <c r="C92" s="17" t="s">
        <v>72</v>
      </c>
      <c r="D92" s="17" t="s">
        <v>149</v>
      </c>
      <c r="E92" s="17" t="s">
        <v>77</v>
      </c>
      <c r="F92" s="17"/>
      <c r="G92" s="20">
        <f>G93+G95+G97+G99</f>
        <v>1430.3</v>
      </c>
    </row>
    <row r="93" spans="1:7" outlineLevel="3" x14ac:dyDescent="0.2">
      <c r="A93" s="19" t="s">
        <v>80</v>
      </c>
      <c r="B93" s="17" t="s">
        <v>164</v>
      </c>
      <c r="C93" s="17" t="s">
        <v>72</v>
      </c>
      <c r="D93" s="17" t="s">
        <v>149</v>
      </c>
      <c r="E93" s="17" t="s">
        <v>79</v>
      </c>
      <c r="F93" s="17"/>
      <c r="G93" s="20">
        <f>G94</f>
        <v>428.9</v>
      </c>
    </row>
    <row r="94" spans="1:7" ht="25.5" outlineLevel="7" x14ac:dyDescent="0.2">
      <c r="A94" s="21" t="s">
        <v>18</v>
      </c>
      <c r="B94" s="21"/>
      <c r="C94" s="22" t="s">
        <v>72</v>
      </c>
      <c r="D94" s="22" t="s">
        <v>149</v>
      </c>
      <c r="E94" s="22" t="s">
        <v>79</v>
      </c>
      <c r="F94" s="22" t="s">
        <v>17</v>
      </c>
      <c r="G94" s="23">
        <v>428.9</v>
      </c>
    </row>
    <row r="95" spans="1:7" outlineLevel="3" x14ac:dyDescent="0.2">
      <c r="A95" s="19" t="s">
        <v>82</v>
      </c>
      <c r="B95" s="19"/>
      <c r="C95" s="17" t="s">
        <v>72</v>
      </c>
      <c r="D95" s="17" t="s">
        <v>149</v>
      </c>
      <c r="E95" s="17" t="s">
        <v>81</v>
      </c>
      <c r="F95" s="17"/>
      <c r="G95" s="20">
        <f>G96</f>
        <v>471.1</v>
      </c>
    </row>
    <row r="96" spans="1:7" ht="25.5" outlineLevel="7" x14ac:dyDescent="0.2">
      <c r="A96" s="21" t="s">
        <v>18</v>
      </c>
      <c r="B96" s="21"/>
      <c r="C96" s="22" t="s">
        <v>72</v>
      </c>
      <c r="D96" s="22" t="s">
        <v>149</v>
      </c>
      <c r="E96" s="22" t="s">
        <v>81</v>
      </c>
      <c r="F96" s="22" t="s">
        <v>17</v>
      </c>
      <c r="G96" s="23">
        <v>471.1</v>
      </c>
    </row>
    <row r="97" spans="1:7" outlineLevel="3" x14ac:dyDescent="0.2">
      <c r="A97" s="19" t="s">
        <v>84</v>
      </c>
      <c r="B97" s="19"/>
      <c r="C97" s="17" t="s">
        <v>72</v>
      </c>
      <c r="D97" s="17" t="s">
        <v>149</v>
      </c>
      <c r="E97" s="17" t="s">
        <v>83</v>
      </c>
      <c r="F97" s="17"/>
      <c r="G97" s="20">
        <f>G98</f>
        <v>500.3</v>
      </c>
    </row>
    <row r="98" spans="1:7" ht="25.5" outlineLevel="7" x14ac:dyDescent="0.2">
      <c r="A98" s="21" t="s">
        <v>18</v>
      </c>
      <c r="B98" s="21"/>
      <c r="C98" s="22" t="s">
        <v>72</v>
      </c>
      <c r="D98" s="22" t="s">
        <v>149</v>
      </c>
      <c r="E98" s="22" t="s">
        <v>83</v>
      </c>
      <c r="F98" s="22" t="s">
        <v>17</v>
      </c>
      <c r="G98" s="23">
        <v>500.3</v>
      </c>
    </row>
    <row r="99" spans="1:7" outlineLevel="3" x14ac:dyDescent="0.2">
      <c r="A99" s="19" t="s">
        <v>86</v>
      </c>
      <c r="B99" s="19"/>
      <c r="C99" s="17" t="s">
        <v>72</v>
      </c>
      <c r="D99" s="17" t="s">
        <v>149</v>
      </c>
      <c r="E99" s="17" t="s">
        <v>85</v>
      </c>
      <c r="F99" s="17"/>
      <c r="G99" s="20">
        <f>G100</f>
        <v>30</v>
      </c>
    </row>
    <row r="100" spans="1:7" ht="25.5" outlineLevel="7" x14ac:dyDescent="0.2">
      <c r="A100" s="21" t="s">
        <v>18</v>
      </c>
      <c r="B100" s="21"/>
      <c r="C100" s="22" t="s">
        <v>72</v>
      </c>
      <c r="D100" s="22" t="s">
        <v>149</v>
      </c>
      <c r="E100" s="22" t="s">
        <v>85</v>
      </c>
      <c r="F100" s="22" t="s">
        <v>17</v>
      </c>
      <c r="G100" s="23">
        <v>30</v>
      </c>
    </row>
    <row r="101" spans="1:7" outlineLevel="1" x14ac:dyDescent="0.2">
      <c r="A101" s="19" t="s">
        <v>87</v>
      </c>
      <c r="B101" s="17" t="s">
        <v>164</v>
      </c>
      <c r="C101" s="17" t="s">
        <v>72</v>
      </c>
      <c r="D101" s="17" t="s">
        <v>150</v>
      </c>
      <c r="E101" s="17"/>
      <c r="F101" s="17"/>
      <c r="G101" s="20">
        <f>G102</f>
        <v>9.9</v>
      </c>
    </row>
    <row r="102" spans="1:7" outlineLevel="2" x14ac:dyDescent="0.2">
      <c r="A102" s="19" t="s">
        <v>5</v>
      </c>
      <c r="B102" s="16" t="s">
        <v>164</v>
      </c>
      <c r="C102" s="17" t="s">
        <v>72</v>
      </c>
      <c r="D102" s="17" t="s">
        <v>150</v>
      </c>
      <c r="E102" s="17" t="s">
        <v>4</v>
      </c>
      <c r="F102" s="17"/>
      <c r="G102" s="20">
        <f>G103</f>
        <v>9.9</v>
      </c>
    </row>
    <row r="103" spans="1:7" ht="25.5" outlineLevel="3" x14ac:dyDescent="0.2">
      <c r="A103" s="19" t="s">
        <v>89</v>
      </c>
      <c r="B103" s="17" t="s">
        <v>164</v>
      </c>
      <c r="C103" s="17" t="s">
        <v>72</v>
      </c>
      <c r="D103" s="17" t="s">
        <v>150</v>
      </c>
      <c r="E103" s="17" t="s">
        <v>88</v>
      </c>
      <c r="F103" s="17"/>
      <c r="G103" s="20">
        <f>G104</f>
        <v>9.9</v>
      </c>
    </row>
    <row r="104" spans="1:7" ht="38.25" outlineLevel="4" x14ac:dyDescent="0.2">
      <c r="A104" s="19" t="s">
        <v>91</v>
      </c>
      <c r="B104" s="19"/>
      <c r="C104" s="17" t="s">
        <v>72</v>
      </c>
      <c r="D104" s="17" t="s">
        <v>150</v>
      </c>
      <c r="E104" s="17" t="s">
        <v>90</v>
      </c>
      <c r="F104" s="17"/>
      <c r="G104" s="20">
        <f>G105</f>
        <v>9.9</v>
      </c>
    </row>
    <row r="105" spans="1:7" ht="25.5" outlineLevel="7" x14ac:dyDescent="0.2">
      <c r="A105" s="21" t="s">
        <v>18</v>
      </c>
      <c r="B105" s="21"/>
      <c r="C105" s="22" t="s">
        <v>72</v>
      </c>
      <c r="D105" s="22" t="s">
        <v>150</v>
      </c>
      <c r="E105" s="22" t="s">
        <v>90</v>
      </c>
      <c r="F105" s="22" t="s">
        <v>17</v>
      </c>
      <c r="G105" s="23">
        <v>9.9</v>
      </c>
    </row>
    <row r="106" spans="1:7" x14ac:dyDescent="0.2">
      <c r="A106" s="19" t="s">
        <v>155</v>
      </c>
      <c r="B106" s="17" t="s">
        <v>164</v>
      </c>
      <c r="C106" s="17" t="s">
        <v>92</v>
      </c>
      <c r="D106" s="17"/>
      <c r="E106" s="17"/>
      <c r="F106" s="17"/>
      <c r="G106" s="20">
        <f>G107</f>
        <v>1542.8</v>
      </c>
    </row>
    <row r="107" spans="1:7" outlineLevel="1" x14ac:dyDescent="0.2">
      <c r="A107" s="19" t="s">
        <v>93</v>
      </c>
      <c r="B107" s="16" t="s">
        <v>164</v>
      </c>
      <c r="C107" s="17" t="s">
        <v>92</v>
      </c>
      <c r="D107" s="17" t="s">
        <v>51</v>
      </c>
      <c r="E107" s="17"/>
      <c r="F107" s="17"/>
      <c r="G107" s="20">
        <f>G108+G111</f>
        <v>1542.8</v>
      </c>
    </row>
    <row r="108" spans="1:7" ht="38.25" outlineLevel="2" x14ac:dyDescent="0.2">
      <c r="A108" s="19" t="s">
        <v>95</v>
      </c>
      <c r="B108" s="17" t="s">
        <v>164</v>
      </c>
      <c r="C108" s="17" t="s">
        <v>92</v>
      </c>
      <c r="D108" s="17" t="s">
        <v>51</v>
      </c>
      <c r="E108" s="17" t="s">
        <v>94</v>
      </c>
      <c r="F108" s="17"/>
      <c r="G108" s="20">
        <f>G109</f>
        <v>8</v>
      </c>
    </row>
    <row r="109" spans="1:7" outlineLevel="3" x14ac:dyDescent="0.2">
      <c r="A109" s="19" t="s">
        <v>97</v>
      </c>
      <c r="B109" s="19"/>
      <c r="C109" s="17" t="s">
        <v>92</v>
      </c>
      <c r="D109" s="17" t="s">
        <v>51</v>
      </c>
      <c r="E109" s="17" t="s">
        <v>96</v>
      </c>
      <c r="F109" s="17"/>
      <c r="G109" s="20">
        <f>G110</f>
        <v>8</v>
      </c>
    </row>
    <row r="110" spans="1:7" ht="25.5" outlineLevel="7" x14ac:dyDescent="0.2">
      <c r="A110" s="21" t="s">
        <v>18</v>
      </c>
      <c r="B110" s="21"/>
      <c r="C110" s="22" t="s">
        <v>92</v>
      </c>
      <c r="D110" s="22" t="s">
        <v>51</v>
      </c>
      <c r="E110" s="22" t="s">
        <v>96</v>
      </c>
      <c r="F110" s="22" t="s">
        <v>17</v>
      </c>
      <c r="G110" s="23">
        <v>8</v>
      </c>
    </row>
    <row r="111" spans="1:7" ht="25.5" outlineLevel="2" x14ac:dyDescent="0.2">
      <c r="A111" s="19" t="s">
        <v>99</v>
      </c>
      <c r="B111" s="16" t="s">
        <v>164</v>
      </c>
      <c r="C111" s="17" t="s">
        <v>92</v>
      </c>
      <c r="D111" s="17" t="s">
        <v>51</v>
      </c>
      <c r="E111" s="17" t="s">
        <v>98</v>
      </c>
      <c r="F111" s="17"/>
      <c r="G111" s="20">
        <f>G112+G114+G116+G118+G120+G122+G124+G126</f>
        <v>1534.8</v>
      </c>
    </row>
    <row r="112" spans="1:7" ht="51" outlineLevel="3" x14ac:dyDescent="0.2">
      <c r="A112" s="19" t="s">
        <v>101</v>
      </c>
      <c r="B112" s="17"/>
      <c r="C112" s="17" t="s">
        <v>92</v>
      </c>
      <c r="D112" s="17" t="s">
        <v>51</v>
      </c>
      <c r="E112" s="17" t="s">
        <v>100</v>
      </c>
      <c r="F112" s="17"/>
      <c r="G112" s="20">
        <f>G113</f>
        <v>87.7</v>
      </c>
    </row>
    <row r="113" spans="1:7" ht="24" customHeight="1" outlineLevel="7" x14ac:dyDescent="0.2">
      <c r="A113" s="21" t="s">
        <v>18</v>
      </c>
      <c r="B113" s="21"/>
      <c r="C113" s="22" t="s">
        <v>92</v>
      </c>
      <c r="D113" s="22" t="s">
        <v>51</v>
      </c>
      <c r="E113" s="22" t="s">
        <v>100</v>
      </c>
      <c r="F113" s="22" t="s">
        <v>17</v>
      </c>
      <c r="G113" s="23">
        <v>87.7</v>
      </c>
    </row>
    <row r="114" spans="1:7" ht="0.75" hidden="1" customHeight="1" outlineLevel="3" collapsed="1" x14ac:dyDescent="0.2">
      <c r="A114" s="19" t="s">
        <v>103</v>
      </c>
      <c r="B114" s="19"/>
      <c r="C114" s="17" t="s">
        <v>92</v>
      </c>
      <c r="D114" s="17" t="s">
        <v>51</v>
      </c>
      <c r="E114" s="17" t="s">
        <v>102</v>
      </c>
      <c r="F114" s="17"/>
      <c r="G114" s="20">
        <f>G115</f>
        <v>0</v>
      </c>
    </row>
    <row r="115" spans="1:7" ht="25.5" hidden="1" outlineLevel="7" x14ac:dyDescent="0.2">
      <c r="A115" s="21" t="s">
        <v>18</v>
      </c>
      <c r="B115" s="21"/>
      <c r="C115" s="22" t="s">
        <v>92</v>
      </c>
      <c r="D115" s="22" t="s">
        <v>51</v>
      </c>
      <c r="E115" s="22" t="s">
        <v>102</v>
      </c>
      <c r="F115" s="22" t="s">
        <v>17</v>
      </c>
      <c r="G115" s="23">
        <v>0</v>
      </c>
    </row>
    <row r="116" spans="1:7" hidden="1" outlineLevel="3" x14ac:dyDescent="0.2">
      <c r="A116" s="19" t="s">
        <v>105</v>
      </c>
      <c r="B116" s="19"/>
      <c r="C116" s="17" t="s">
        <v>92</v>
      </c>
      <c r="D116" s="17" t="s">
        <v>51</v>
      </c>
      <c r="E116" s="17" t="s">
        <v>104</v>
      </c>
      <c r="F116" s="17"/>
      <c r="G116" s="20">
        <f>G117</f>
        <v>0</v>
      </c>
    </row>
    <row r="117" spans="1:7" ht="25.5" hidden="1" outlineLevel="7" x14ac:dyDescent="0.2">
      <c r="A117" s="21" t="s">
        <v>18</v>
      </c>
      <c r="B117" s="21"/>
      <c r="C117" s="22" t="s">
        <v>92</v>
      </c>
      <c r="D117" s="22" t="s">
        <v>51</v>
      </c>
      <c r="E117" s="22" t="s">
        <v>104</v>
      </c>
      <c r="F117" s="22" t="s">
        <v>17</v>
      </c>
      <c r="G117" s="23">
        <v>0</v>
      </c>
    </row>
    <row r="118" spans="1:7" outlineLevel="3" x14ac:dyDescent="0.2">
      <c r="A118" s="19" t="s">
        <v>107</v>
      </c>
      <c r="B118" s="19"/>
      <c r="C118" s="17" t="s">
        <v>92</v>
      </c>
      <c r="D118" s="17" t="s">
        <v>51</v>
      </c>
      <c r="E118" s="17" t="s">
        <v>106</v>
      </c>
      <c r="F118" s="17"/>
      <c r="G118" s="20">
        <f>G119</f>
        <v>6.3</v>
      </c>
    </row>
    <row r="119" spans="1:7" ht="27.75" customHeight="1" outlineLevel="7" x14ac:dyDescent="0.2">
      <c r="A119" s="21" t="s">
        <v>18</v>
      </c>
      <c r="B119" s="21"/>
      <c r="C119" s="22" t="s">
        <v>92</v>
      </c>
      <c r="D119" s="22" t="s">
        <v>51</v>
      </c>
      <c r="E119" s="22" t="s">
        <v>106</v>
      </c>
      <c r="F119" s="22" t="s">
        <v>17</v>
      </c>
      <c r="G119" s="23">
        <v>6.3</v>
      </c>
    </row>
    <row r="120" spans="1:7" hidden="1" outlineLevel="3" x14ac:dyDescent="0.2">
      <c r="A120" s="19" t="s">
        <v>109</v>
      </c>
      <c r="B120" s="19"/>
      <c r="C120" s="17" t="s">
        <v>92</v>
      </c>
      <c r="D120" s="17" t="s">
        <v>51</v>
      </c>
      <c r="E120" s="17" t="s">
        <v>108</v>
      </c>
      <c r="F120" s="17"/>
      <c r="G120" s="20">
        <f>G121</f>
        <v>0</v>
      </c>
    </row>
    <row r="121" spans="1:7" ht="25.5" hidden="1" outlineLevel="7" x14ac:dyDescent="0.2">
      <c r="A121" s="21" t="s">
        <v>18</v>
      </c>
      <c r="B121" s="21"/>
      <c r="C121" s="22" t="s">
        <v>92</v>
      </c>
      <c r="D121" s="22" t="s">
        <v>51</v>
      </c>
      <c r="E121" s="22" t="s">
        <v>108</v>
      </c>
      <c r="F121" s="22" t="s">
        <v>17</v>
      </c>
      <c r="G121" s="23">
        <v>0</v>
      </c>
    </row>
    <row r="122" spans="1:7" ht="38.25" outlineLevel="3" x14ac:dyDescent="0.2">
      <c r="A122" s="19" t="s">
        <v>111</v>
      </c>
      <c r="B122" s="19"/>
      <c r="C122" s="17" t="s">
        <v>92</v>
      </c>
      <c r="D122" s="17" t="s">
        <v>51</v>
      </c>
      <c r="E122" s="17" t="s">
        <v>110</v>
      </c>
      <c r="F122" s="17"/>
      <c r="G122" s="20">
        <f>G123</f>
        <v>10</v>
      </c>
    </row>
    <row r="123" spans="1:7" ht="25.5" outlineLevel="7" x14ac:dyDescent="0.2">
      <c r="A123" s="21" t="s">
        <v>18</v>
      </c>
      <c r="B123" s="21"/>
      <c r="C123" s="22" t="s">
        <v>92</v>
      </c>
      <c r="D123" s="22" t="s">
        <v>51</v>
      </c>
      <c r="E123" s="22" t="s">
        <v>110</v>
      </c>
      <c r="F123" s="22" t="s">
        <v>17</v>
      </c>
      <c r="G123" s="23">
        <v>10</v>
      </c>
    </row>
    <row r="124" spans="1:7" ht="38.25" outlineLevel="3" x14ac:dyDescent="0.2">
      <c r="A124" s="19" t="s">
        <v>113</v>
      </c>
      <c r="B124" s="19"/>
      <c r="C124" s="17" t="s">
        <v>92</v>
      </c>
      <c r="D124" s="17" t="s">
        <v>51</v>
      </c>
      <c r="E124" s="17" t="s">
        <v>112</v>
      </c>
      <c r="F124" s="17"/>
      <c r="G124" s="20">
        <f>G125</f>
        <v>949.3</v>
      </c>
    </row>
    <row r="125" spans="1:7" ht="25.5" outlineLevel="7" x14ac:dyDescent="0.2">
      <c r="A125" s="21" t="s">
        <v>18</v>
      </c>
      <c r="B125" s="21"/>
      <c r="C125" s="22" t="s">
        <v>92</v>
      </c>
      <c r="D125" s="22" t="s">
        <v>51</v>
      </c>
      <c r="E125" s="22" t="s">
        <v>112</v>
      </c>
      <c r="F125" s="22" t="s">
        <v>17</v>
      </c>
      <c r="G125" s="23">
        <v>949.3</v>
      </c>
    </row>
    <row r="126" spans="1:7" outlineLevel="3" x14ac:dyDescent="0.2">
      <c r="A126" s="19" t="s">
        <v>115</v>
      </c>
      <c r="B126" s="19"/>
      <c r="C126" s="17" t="s">
        <v>92</v>
      </c>
      <c r="D126" s="17" t="s">
        <v>51</v>
      </c>
      <c r="E126" s="17" t="s">
        <v>114</v>
      </c>
      <c r="F126" s="17"/>
      <c r="G126" s="20">
        <f>G127</f>
        <v>481.5</v>
      </c>
    </row>
    <row r="127" spans="1:7" ht="24.75" customHeight="1" outlineLevel="7" x14ac:dyDescent="0.2">
      <c r="A127" s="21" t="s">
        <v>18</v>
      </c>
      <c r="B127" s="21"/>
      <c r="C127" s="22" t="s">
        <v>92</v>
      </c>
      <c r="D127" s="22" t="s">
        <v>51</v>
      </c>
      <c r="E127" s="22" t="s">
        <v>114</v>
      </c>
      <c r="F127" s="22" t="s">
        <v>17</v>
      </c>
      <c r="G127" s="23">
        <v>481.5</v>
      </c>
    </row>
    <row r="128" spans="1:7" hidden="1" x14ac:dyDescent="0.2">
      <c r="A128" s="19" t="s">
        <v>156</v>
      </c>
      <c r="B128" s="17" t="s">
        <v>164</v>
      </c>
      <c r="C128" s="17" t="s">
        <v>116</v>
      </c>
      <c r="D128" s="17"/>
      <c r="E128" s="17"/>
      <c r="F128" s="17"/>
      <c r="G128" s="20">
        <f>G129</f>
        <v>0</v>
      </c>
    </row>
    <row r="129" spans="1:7" ht="25.5" hidden="1" outlineLevel="1" x14ac:dyDescent="0.2">
      <c r="A129" s="19" t="s">
        <v>117</v>
      </c>
      <c r="B129" s="16" t="s">
        <v>164</v>
      </c>
      <c r="C129" s="17" t="s">
        <v>116</v>
      </c>
      <c r="D129" s="17" t="s">
        <v>92</v>
      </c>
      <c r="E129" s="17"/>
      <c r="F129" s="17"/>
      <c r="G129" s="20">
        <f>G130</f>
        <v>0</v>
      </c>
    </row>
    <row r="130" spans="1:7" hidden="1" outlineLevel="2" x14ac:dyDescent="0.2">
      <c r="A130" s="19" t="s">
        <v>5</v>
      </c>
      <c r="B130" s="17" t="s">
        <v>164</v>
      </c>
      <c r="C130" s="17" t="s">
        <v>116</v>
      </c>
      <c r="D130" s="17" t="s">
        <v>92</v>
      </c>
      <c r="E130" s="17" t="s">
        <v>4</v>
      </c>
      <c r="F130" s="17"/>
      <c r="G130" s="20">
        <f>G131</f>
        <v>0</v>
      </c>
    </row>
    <row r="131" spans="1:7" ht="25.5" hidden="1" outlineLevel="3" x14ac:dyDescent="0.2">
      <c r="A131" s="19" t="s">
        <v>7</v>
      </c>
      <c r="B131" s="19"/>
      <c r="C131" s="17" t="s">
        <v>116</v>
      </c>
      <c r="D131" s="17" t="s">
        <v>92</v>
      </c>
      <c r="E131" s="17" t="s">
        <v>6</v>
      </c>
      <c r="F131" s="17"/>
      <c r="G131" s="20">
        <f>G132</f>
        <v>0</v>
      </c>
    </row>
    <row r="132" spans="1:7" ht="25.5" hidden="1" outlineLevel="4" x14ac:dyDescent="0.2">
      <c r="A132" s="19" t="s">
        <v>9</v>
      </c>
      <c r="B132" s="19"/>
      <c r="C132" s="17" t="s">
        <v>116</v>
      </c>
      <c r="D132" s="17" t="s">
        <v>92</v>
      </c>
      <c r="E132" s="17" t="s">
        <v>8</v>
      </c>
      <c r="F132" s="17"/>
      <c r="G132" s="20">
        <f>G133</f>
        <v>0</v>
      </c>
    </row>
    <row r="133" spans="1:7" ht="25.5" hidden="1" outlineLevel="7" x14ac:dyDescent="0.2">
      <c r="A133" s="21" t="s">
        <v>18</v>
      </c>
      <c r="B133" s="21"/>
      <c r="C133" s="22" t="s">
        <v>116</v>
      </c>
      <c r="D133" s="22" t="s">
        <v>92</v>
      </c>
      <c r="E133" s="22" t="s">
        <v>8</v>
      </c>
      <c r="F133" s="22" t="s">
        <v>17</v>
      </c>
      <c r="G133" s="23">
        <v>0</v>
      </c>
    </row>
    <row r="134" spans="1:7" x14ac:dyDescent="0.2">
      <c r="A134" s="19" t="s">
        <v>157</v>
      </c>
      <c r="B134" s="17" t="s">
        <v>164</v>
      </c>
      <c r="C134" s="17" t="s">
        <v>118</v>
      </c>
      <c r="D134" s="17"/>
      <c r="E134" s="17"/>
      <c r="F134" s="17"/>
      <c r="G134" s="20">
        <f>G135</f>
        <v>5764.3</v>
      </c>
    </row>
    <row r="135" spans="1:7" outlineLevel="1" x14ac:dyDescent="0.2">
      <c r="A135" s="19" t="s">
        <v>119</v>
      </c>
      <c r="B135" s="16" t="s">
        <v>164</v>
      </c>
      <c r="C135" s="17" t="s">
        <v>118</v>
      </c>
      <c r="D135" s="17" t="s">
        <v>2</v>
      </c>
      <c r="E135" s="17"/>
      <c r="F135" s="17"/>
      <c r="G135" s="20">
        <f>G136</f>
        <v>5764.3</v>
      </c>
    </row>
    <row r="136" spans="1:7" ht="25.5" outlineLevel="2" x14ac:dyDescent="0.2">
      <c r="A136" s="19" t="s">
        <v>121</v>
      </c>
      <c r="B136" s="17" t="s">
        <v>164</v>
      </c>
      <c r="C136" s="17" t="s">
        <v>118</v>
      </c>
      <c r="D136" s="17" t="s">
        <v>2</v>
      </c>
      <c r="E136" s="17" t="s">
        <v>120</v>
      </c>
      <c r="F136" s="17"/>
      <c r="G136" s="20">
        <f>G137</f>
        <v>5764.3</v>
      </c>
    </row>
    <row r="137" spans="1:7" ht="25.5" outlineLevel="3" x14ac:dyDescent="0.2">
      <c r="A137" s="19" t="s">
        <v>123</v>
      </c>
      <c r="B137" s="19"/>
      <c r="C137" s="17" t="s">
        <v>118</v>
      </c>
      <c r="D137" s="17" t="s">
        <v>2</v>
      </c>
      <c r="E137" s="17" t="s">
        <v>122</v>
      </c>
      <c r="F137" s="17"/>
      <c r="G137" s="20">
        <f>G138+G139+G140</f>
        <v>5764.3</v>
      </c>
    </row>
    <row r="138" spans="1:7" ht="51" outlineLevel="7" x14ac:dyDescent="0.2">
      <c r="A138" s="21" t="s">
        <v>11</v>
      </c>
      <c r="B138" s="21"/>
      <c r="C138" s="22" t="s">
        <v>118</v>
      </c>
      <c r="D138" s="22" t="s">
        <v>2</v>
      </c>
      <c r="E138" s="22" t="s">
        <v>122</v>
      </c>
      <c r="F138" s="22" t="s">
        <v>10</v>
      </c>
      <c r="G138" s="23">
        <v>4952</v>
      </c>
    </row>
    <row r="139" spans="1:7" ht="25.5" outlineLevel="7" x14ac:dyDescent="0.2">
      <c r="A139" s="21" t="s">
        <v>18</v>
      </c>
      <c r="B139" s="21"/>
      <c r="C139" s="22" t="s">
        <v>118</v>
      </c>
      <c r="D139" s="22" t="s">
        <v>2</v>
      </c>
      <c r="E139" s="22" t="s">
        <v>122</v>
      </c>
      <c r="F139" s="22" t="s">
        <v>17</v>
      </c>
      <c r="G139" s="23">
        <v>810.3</v>
      </c>
    </row>
    <row r="140" spans="1:7" outlineLevel="7" x14ac:dyDescent="0.2">
      <c r="A140" s="21" t="s">
        <v>20</v>
      </c>
      <c r="B140" s="21"/>
      <c r="C140" s="22" t="s">
        <v>118</v>
      </c>
      <c r="D140" s="22" t="s">
        <v>2</v>
      </c>
      <c r="E140" s="22" t="s">
        <v>122</v>
      </c>
      <c r="F140" s="22" t="s">
        <v>19</v>
      </c>
      <c r="G140" s="23">
        <v>2</v>
      </c>
    </row>
    <row r="141" spans="1:7" x14ac:dyDescent="0.2">
      <c r="A141" s="19" t="s">
        <v>158</v>
      </c>
      <c r="B141" s="17" t="s">
        <v>164</v>
      </c>
      <c r="C141" s="17" t="s">
        <v>124</v>
      </c>
      <c r="D141" s="17"/>
      <c r="E141" s="17"/>
      <c r="F141" s="17"/>
      <c r="G141" s="20">
        <f>G142</f>
        <v>360</v>
      </c>
    </row>
    <row r="142" spans="1:7" outlineLevel="1" x14ac:dyDescent="0.2">
      <c r="A142" s="19" t="s">
        <v>125</v>
      </c>
      <c r="B142" s="16" t="s">
        <v>164</v>
      </c>
      <c r="C142" s="17" t="s">
        <v>124</v>
      </c>
      <c r="D142" s="17" t="s">
        <v>2</v>
      </c>
      <c r="E142" s="17"/>
      <c r="F142" s="17"/>
      <c r="G142" s="20">
        <f>G143</f>
        <v>360</v>
      </c>
    </row>
    <row r="143" spans="1:7" outlineLevel="2" x14ac:dyDescent="0.2">
      <c r="A143" s="19" t="s">
        <v>5</v>
      </c>
      <c r="B143" s="17" t="s">
        <v>164</v>
      </c>
      <c r="C143" s="17" t="s">
        <v>124</v>
      </c>
      <c r="D143" s="17" t="s">
        <v>2</v>
      </c>
      <c r="E143" s="17" t="s">
        <v>4</v>
      </c>
      <c r="F143" s="17"/>
      <c r="G143" s="20">
        <f>G144</f>
        <v>360</v>
      </c>
    </row>
    <row r="144" spans="1:7" ht="25.5" outlineLevel="3" x14ac:dyDescent="0.2">
      <c r="A144" s="19" t="s">
        <v>127</v>
      </c>
      <c r="B144" s="19"/>
      <c r="C144" s="17" t="s">
        <v>124</v>
      </c>
      <c r="D144" s="17" t="s">
        <v>2</v>
      </c>
      <c r="E144" s="17" t="s">
        <v>126</v>
      </c>
      <c r="F144" s="17"/>
      <c r="G144" s="20">
        <f>G145</f>
        <v>360</v>
      </c>
    </row>
    <row r="145" spans="1:7" ht="38.25" outlineLevel="4" x14ac:dyDescent="0.2">
      <c r="A145" s="19" t="s">
        <v>129</v>
      </c>
      <c r="B145" s="19"/>
      <c r="C145" s="17" t="s">
        <v>124</v>
      </c>
      <c r="D145" s="17" t="s">
        <v>2</v>
      </c>
      <c r="E145" s="17" t="s">
        <v>128</v>
      </c>
      <c r="F145" s="17"/>
      <c r="G145" s="20">
        <f>G146</f>
        <v>360</v>
      </c>
    </row>
    <row r="146" spans="1:7" outlineLevel="7" x14ac:dyDescent="0.2">
      <c r="A146" s="21" t="s">
        <v>131</v>
      </c>
      <c r="B146" s="21"/>
      <c r="C146" s="22" t="s">
        <v>124</v>
      </c>
      <c r="D146" s="22" t="s">
        <v>2</v>
      </c>
      <c r="E146" s="22" t="s">
        <v>128</v>
      </c>
      <c r="F146" s="22" t="s">
        <v>130</v>
      </c>
      <c r="G146" s="23">
        <v>360</v>
      </c>
    </row>
    <row r="147" spans="1:7" x14ac:dyDescent="0.2">
      <c r="A147" s="19" t="s">
        <v>159</v>
      </c>
      <c r="B147" s="17" t="s">
        <v>164</v>
      </c>
      <c r="C147" s="17" t="s">
        <v>132</v>
      </c>
      <c r="D147" s="17"/>
      <c r="E147" s="17"/>
      <c r="F147" s="17"/>
      <c r="G147" s="20">
        <f>G148</f>
        <v>10.5</v>
      </c>
    </row>
    <row r="148" spans="1:7" outlineLevel="1" x14ac:dyDescent="0.2">
      <c r="A148" s="19" t="s">
        <v>133</v>
      </c>
      <c r="B148" s="16" t="s">
        <v>164</v>
      </c>
      <c r="C148" s="17" t="s">
        <v>132</v>
      </c>
      <c r="D148" s="17" t="s">
        <v>92</v>
      </c>
      <c r="E148" s="17"/>
      <c r="F148" s="17"/>
      <c r="G148" s="20">
        <f>G149</f>
        <v>10.5</v>
      </c>
    </row>
    <row r="149" spans="1:7" ht="51" outlineLevel="2" x14ac:dyDescent="0.2">
      <c r="A149" s="19" t="s">
        <v>135</v>
      </c>
      <c r="B149" s="17" t="s">
        <v>164</v>
      </c>
      <c r="C149" s="17" t="s">
        <v>132</v>
      </c>
      <c r="D149" s="17" t="s">
        <v>92</v>
      </c>
      <c r="E149" s="17" t="s">
        <v>134</v>
      </c>
      <c r="F149" s="17"/>
      <c r="G149" s="20">
        <f>G150</f>
        <v>10.5</v>
      </c>
    </row>
    <row r="150" spans="1:7" outlineLevel="3" x14ac:dyDescent="0.2">
      <c r="A150" s="19" t="s">
        <v>137</v>
      </c>
      <c r="B150" s="19"/>
      <c r="C150" s="17" t="s">
        <v>132</v>
      </c>
      <c r="D150" s="17" t="s">
        <v>92</v>
      </c>
      <c r="E150" s="17" t="s">
        <v>136</v>
      </c>
      <c r="F150" s="17"/>
      <c r="G150" s="20">
        <f>G151+G152</f>
        <v>10.5</v>
      </c>
    </row>
    <row r="151" spans="1:7" ht="25.5" outlineLevel="7" x14ac:dyDescent="0.2">
      <c r="A151" s="21" t="s">
        <v>18</v>
      </c>
      <c r="B151" s="21"/>
      <c r="C151" s="22" t="s">
        <v>132</v>
      </c>
      <c r="D151" s="22" t="s">
        <v>92</v>
      </c>
      <c r="E151" s="22" t="s">
        <v>136</v>
      </c>
      <c r="F151" s="22" t="s">
        <v>17</v>
      </c>
      <c r="G151" s="23">
        <v>10.1</v>
      </c>
    </row>
    <row r="152" spans="1:7" outlineLevel="7" x14ac:dyDescent="0.2">
      <c r="A152" s="21" t="s">
        <v>20</v>
      </c>
      <c r="B152" s="21"/>
      <c r="C152" s="22" t="s">
        <v>132</v>
      </c>
      <c r="D152" s="22" t="s">
        <v>92</v>
      </c>
      <c r="E152" s="22" t="s">
        <v>136</v>
      </c>
      <c r="F152" s="22" t="s">
        <v>19</v>
      </c>
      <c r="G152" s="23">
        <v>0.4</v>
      </c>
    </row>
    <row r="153" spans="1:7" ht="25.5" x14ac:dyDescent="0.2">
      <c r="A153" s="19" t="s">
        <v>160</v>
      </c>
      <c r="B153" s="17" t="s">
        <v>164</v>
      </c>
      <c r="C153" s="17" t="s">
        <v>138</v>
      </c>
      <c r="D153" s="17"/>
      <c r="E153" s="17"/>
      <c r="F153" s="17"/>
      <c r="G153" s="20">
        <f>G154</f>
        <v>0.3</v>
      </c>
    </row>
    <row r="154" spans="1:7" ht="25.5" outlineLevel="1" x14ac:dyDescent="0.2">
      <c r="A154" s="19" t="s">
        <v>139</v>
      </c>
      <c r="B154" s="16" t="s">
        <v>164</v>
      </c>
      <c r="C154" s="17" t="s">
        <v>138</v>
      </c>
      <c r="D154" s="17" t="s">
        <v>2</v>
      </c>
      <c r="E154" s="17"/>
      <c r="F154" s="17"/>
      <c r="G154" s="20">
        <f>G155</f>
        <v>0.3</v>
      </c>
    </row>
    <row r="155" spans="1:7" outlineLevel="2" x14ac:dyDescent="0.2">
      <c r="A155" s="19" t="s">
        <v>5</v>
      </c>
      <c r="B155" s="17" t="s">
        <v>164</v>
      </c>
      <c r="C155" s="17" t="s">
        <v>138</v>
      </c>
      <c r="D155" s="17" t="s">
        <v>2</v>
      </c>
      <c r="E155" s="17" t="s">
        <v>4</v>
      </c>
      <c r="F155" s="17"/>
      <c r="G155" s="20">
        <f>G156</f>
        <v>0.3</v>
      </c>
    </row>
    <row r="156" spans="1:7" outlineLevel="3" x14ac:dyDescent="0.2">
      <c r="A156" s="19" t="s">
        <v>141</v>
      </c>
      <c r="B156" s="19"/>
      <c r="C156" s="17" t="s">
        <v>138</v>
      </c>
      <c r="D156" s="17" t="s">
        <v>2</v>
      </c>
      <c r="E156" s="17" t="s">
        <v>140</v>
      </c>
      <c r="F156" s="17"/>
      <c r="G156" s="20">
        <f>G157</f>
        <v>0.3</v>
      </c>
    </row>
    <row r="157" spans="1:7" ht="25.5" outlineLevel="4" x14ac:dyDescent="0.2">
      <c r="A157" s="19" t="s">
        <v>143</v>
      </c>
      <c r="B157" s="19"/>
      <c r="C157" s="17" t="s">
        <v>138</v>
      </c>
      <c r="D157" s="17" t="s">
        <v>2</v>
      </c>
      <c r="E157" s="17" t="s">
        <v>142</v>
      </c>
      <c r="F157" s="17"/>
      <c r="G157" s="20">
        <f>G158</f>
        <v>0.3</v>
      </c>
    </row>
    <row r="158" spans="1:7" outlineLevel="7" x14ac:dyDescent="0.2">
      <c r="A158" s="21" t="s">
        <v>145</v>
      </c>
      <c r="B158" s="21"/>
      <c r="C158" s="22" t="s">
        <v>138</v>
      </c>
      <c r="D158" s="22" t="s">
        <v>2</v>
      </c>
      <c r="E158" s="22" t="s">
        <v>142</v>
      </c>
      <c r="F158" s="22" t="s">
        <v>144</v>
      </c>
      <c r="G158" s="23">
        <v>0.3</v>
      </c>
    </row>
    <row r="159" spans="1:7" x14ac:dyDescent="0.2">
      <c r="A159" s="26"/>
      <c r="B159" s="26"/>
      <c r="C159" s="27" t="s">
        <v>146</v>
      </c>
      <c r="D159" s="27"/>
      <c r="E159" s="27"/>
      <c r="F159" s="27"/>
      <c r="G159" s="28">
        <f>G11</f>
        <v>19084.099999999999</v>
      </c>
    </row>
    <row r="161" spans="1:7" ht="15.75" x14ac:dyDescent="0.25">
      <c r="A161" s="29" t="s">
        <v>175</v>
      </c>
      <c r="B161" s="30"/>
      <c r="C161" s="31"/>
      <c r="D161" s="4"/>
      <c r="E161" s="6"/>
      <c r="F161" s="6"/>
      <c r="G161" s="6"/>
    </row>
    <row r="162" spans="1:7" ht="15.75" x14ac:dyDescent="0.25">
      <c r="A162" s="29" t="s">
        <v>176</v>
      </c>
      <c r="B162" s="32"/>
      <c r="C162" s="33"/>
      <c r="D162" s="4"/>
      <c r="E162" s="35"/>
      <c r="F162" s="35"/>
      <c r="G162" s="35"/>
    </row>
    <row r="163" spans="1:7" ht="15.75" x14ac:dyDescent="0.25">
      <c r="A163" s="29" t="s">
        <v>180</v>
      </c>
      <c r="B163" s="34"/>
      <c r="C163" s="33" t="s">
        <v>177</v>
      </c>
    </row>
  </sheetData>
  <mergeCells count="3">
    <mergeCell ref="E162:G162"/>
    <mergeCell ref="A7:G7"/>
    <mergeCell ref="A8:G8"/>
  </mergeCells>
  <phoneticPr fontId="3" type="noConversion"/>
  <pageMargins left="0" right="0" top="0.39370078740157483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rep:2.54.0.119</dc:description>
  <cp:lastModifiedBy>Анна Спец</cp:lastModifiedBy>
  <cp:lastPrinted>2022-09-22T02:54:39Z</cp:lastPrinted>
  <dcterms:created xsi:type="dcterms:W3CDTF">2022-02-18T08:18:04Z</dcterms:created>
  <dcterms:modified xsi:type="dcterms:W3CDTF">2022-10-14T02:56:41Z</dcterms:modified>
</cp:coreProperties>
</file>